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ECHNOL\Společné\Poskytnutá data\Výzkum a vývoj\RIS\2024\"/>
    </mc:Choice>
  </mc:AlternateContent>
  <bookViews>
    <workbookView xWindow="-120" yWindow="-120" windowWidth="24240" windowHeight="13140" tabRatio="901"/>
  </bookViews>
  <sheets>
    <sheet name="Obsah" sheetId="59" r:id="rId1"/>
    <sheet name="Poznámky" sheetId="60" r:id="rId2"/>
    <sheet name="1" sheetId="22" r:id="rId3"/>
    <sheet name="2" sheetId="55" r:id="rId4"/>
    <sheet name="3" sheetId="27" r:id="rId5"/>
    <sheet name="4" sheetId="54" r:id="rId6"/>
    <sheet name="5" sheetId="29" r:id="rId7"/>
    <sheet name="6" sheetId="57" r:id="rId8"/>
    <sheet name="7" sheetId="61" r:id="rId9"/>
    <sheet name="8" sheetId="62" r:id="rId10"/>
    <sheet name="9" sheetId="63" r:id="rId11"/>
    <sheet name="10" sheetId="64" r:id="rId12"/>
    <sheet name="11" sheetId="65" r:id="rId13"/>
    <sheet name="12" sheetId="66" r:id="rId14"/>
    <sheet name="13" sheetId="67" r:id="rId15"/>
    <sheet name="14" sheetId="39" r:id="rId16"/>
    <sheet name="15" sheetId="68" r:id="rId17"/>
    <sheet name="16" sheetId="75" r:id="rId18"/>
    <sheet name="17" sheetId="69" r:id="rId19"/>
    <sheet name="18" sheetId="70" r:id="rId20"/>
    <sheet name="19" sheetId="71" r:id="rId21"/>
    <sheet name="20" sheetId="74" r:id="rId22"/>
  </sheets>
  <calcPr calcId="162913"/>
</workbook>
</file>

<file path=xl/calcChain.xml><?xml version="1.0" encoding="utf-8"?>
<calcChain xmlns="http://schemas.openxmlformats.org/spreadsheetml/2006/main">
  <c r="F80" i="67" l="1"/>
  <c r="E80" i="67"/>
  <c r="D80" i="67"/>
  <c r="C80" i="67"/>
  <c r="B80" i="67"/>
  <c r="F79" i="67"/>
  <c r="E79" i="67"/>
  <c r="D79" i="67"/>
  <c r="C79" i="67"/>
  <c r="B79" i="67"/>
  <c r="F78" i="67"/>
  <c r="E78" i="67"/>
  <c r="D78" i="67"/>
  <c r="C78" i="67"/>
  <c r="B78" i="67"/>
  <c r="F77" i="67"/>
  <c r="E77" i="67"/>
  <c r="D77" i="67"/>
  <c r="C77" i="67"/>
  <c r="B77" i="67"/>
  <c r="F76" i="67"/>
  <c r="E76" i="67"/>
  <c r="D76" i="67"/>
  <c r="C76" i="67"/>
  <c r="B76" i="67"/>
  <c r="F75" i="67"/>
  <c r="E75" i="67"/>
  <c r="D75" i="67"/>
  <c r="C75" i="67"/>
  <c r="B75" i="67"/>
  <c r="F74" i="67"/>
  <c r="E74" i="67"/>
  <c r="D74" i="67"/>
  <c r="C74" i="67"/>
  <c r="B74" i="67"/>
  <c r="F73" i="67"/>
  <c r="E73" i="67"/>
  <c r="D73" i="67"/>
  <c r="C73" i="67"/>
  <c r="B73" i="67"/>
  <c r="F72" i="67"/>
  <c r="E72" i="67"/>
  <c r="D72" i="67"/>
  <c r="C72" i="67"/>
  <c r="B72" i="67"/>
  <c r="F71" i="67"/>
  <c r="E71" i="67"/>
  <c r="D71" i="67"/>
  <c r="C71" i="67"/>
  <c r="B71" i="67"/>
  <c r="F70" i="67"/>
  <c r="E70" i="67"/>
  <c r="D70" i="67"/>
  <c r="C70" i="67"/>
  <c r="B70" i="67"/>
  <c r="F69" i="67"/>
  <c r="E69" i="67"/>
  <c r="D69" i="67"/>
  <c r="C69" i="67"/>
  <c r="B69" i="67"/>
  <c r="F68" i="67"/>
  <c r="E68" i="67"/>
  <c r="D68" i="67"/>
  <c r="C68" i="67"/>
  <c r="B68" i="67"/>
  <c r="F67" i="67"/>
  <c r="E67" i="67"/>
  <c r="D67" i="67"/>
  <c r="C67" i="67"/>
  <c r="B67" i="67"/>
  <c r="F66" i="67"/>
  <c r="E66" i="67"/>
  <c r="D66" i="67"/>
  <c r="C66" i="67"/>
  <c r="B66" i="67"/>
  <c r="O80" i="67"/>
  <c r="N80" i="67"/>
  <c r="M80" i="67"/>
  <c r="L80" i="67"/>
  <c r="K80" i="67"/>
  <c r="J80" i="67"/>
  <c r="I80" i="67"/>
  <c r="H80" i="67"/>
  <c r="O79" i="67"/>
  <c r="N79" i="67"/>
  <c r="M79" i="67"/>
  <c r="L79" i="67"/>
  <c r="K79" i="67"/>
  <c r="J79" i="67"/>
  <c r="I79" i="67"/>
  <c r="H79" i="67"/>
  <c r="O78" i="67"/>
  <c r="N78" i="67"/>
  <c r="M78" i="67"/>
  <c r="L78" i="67"/>
  <c r="K78" i="67"/>
  <c r="J78" i="67"/>
  <c r="I78" i="67"/>
  <c r="H78" i="67"/>
  <c r="O77" i="67"/>
  <c r="N77" i="67"/>
  <c r="M77" i="67"/>
  <c r="L77" i="67"/>
  <c r="K77" i="67"/>
  <c r="J77" i="67"/>
  <c r="I77" i="67"/>
  <c r="H77" i="67"/>
  <c r="O76" i="67"/>
  <c r="N76" i="67"/>
  <c r="M76" i="67"/>
  <c r="L76" i="67"/>
  <c r="K76" i="67"/>
  <c r="J76" i="67"/>
  <c r="I76" i="67"/>
  <c r="H76" i="67"/>
  <c r="O75" i="67"/>
  <c r="N75" i="67"/>
  <c r="M75" i="67"/>
  <c r="L75" i="67"/>
  <c r="K75" i="67"/>
  <c r="J75" i="67"/>
  <c r="I75" i="67"/>
  <c r="H75" i="67"/>
  <c r="O74" i="67"/>
  <c r="N74" i="67"/>
  <c r="M74" i="67"/>
  <c r="L74" i="67"/>
  <c r="K74" i="67"/>
  <c r="J74" i="67"/>
  <c r="I74" i="67"/>
  <c r="H74" i="67"/>
  <c r="O73" i="67"/>
  <c r="N73" i="67"/>
  <c r="M73" i="67"/>
  <c r="L73" i="67"/>
  <c r="K73" i="67"/>
  <c r="J73" i="67"/>
  <c r="I73" i="67"/>
  <c r="H73" i="67"/>
  <c r="O72" i="67"/>
  <c r="N72" i="67"/>
  <c r="M72" i="67"/>
  <c r="L72" i="67"/>
  <c r="K72" i="67"/>
  <c r="J72" i="67"/>
  <c r="I72" i="67"/>
  <c r="H72" i="67"/>
  <c r="O71" i="67"/>
  <c r="N71" i="67"/>
  <c r="M71" i="67"/>
  <c r="L71" i="67"/>
  <c r="K71" i="67"/>
  <c r="J71" i="67"/>
  <c r="I71" i="67"/>
  <c r="H71" i="67"/>
  <c r="O70" i="67"/>
  <c r="N70" i="67"/>
  <c r="M70" i="67"/>
  <c r="L70" i="67"/>
  <c r="K70" i="67"/>
  <c r="J70" i="67"/>
  <c r="I70" i="67"/>
  <c r="H70" i="67"/>
  <c r="O69" i="67"/>
  <c r="N69" i="67"/>
  <c r="M69" i="67"/>
  <c r="L69" i="67"/>
  <c r="K69" i="67"/>
  <c r="J69" i="67"/>
  <c r="I69" i="67"/>
  <c r="H69" i="67"/>
  <c r="O68" i="67"/>
  <c r="N68" i="67"/>
  <c r="M68" i="67"/>
  <c r="L68" i="67"/>
  <c r="K68" i="67"/>
  <c r="J68" i="67"/>
  <c r="I68" i="67"/>
  <c r="H68" i="67"/>
  <c r="O67" i="67"/>
  <c r="N67" i="67"/>
  <c r="M67" i="67"/>
  <c r="L67" i="67"/>
  <c r="K67" i="67"/>
  <c r="J67" i="67"/>
  <c r="I67" i="67"/>
  <c r="H67" i="67"/>
  <c r="O66" i="67"/>
  <c r="N66" i="67"/>
  <c r="M66" i="67"/>
  <c r="L66" i="67"/>
  <c r="K66" i="67"/>
  <c r="J66" i="67"/>
  <c r="I66" i="67"/>
  <c r="H66" i="67"/>
  <c r="G67" i="67"/>
  <c r="G68" i="67"/>
  <c r="G69" i="67"/>
  <c r="G70" i="67"/>
  <c r="G71" i="67"/>
  <c r="G72" i="67"/>
  <c r="G73" i="67"/>
  <c r="G74" i="67"/>
  <c r="G75" i="67"/>
  <c r="G76" i="67"/>
  <c r="G77" i="67"/>
  <c r="G78" i="67"/>
  <c r="G79" i="67"/>
  <c r="G80" i="67"/>
  <c r="G66" i="67"/>
  <c r="F60" i="67"/>
  <c r="E60" i="67"/>
  <c r="D60" i="67"/>
  <c r="C60" i="67"/>
  <c r="B60" i="67"/>
  <c r="F59" i="67"/>
  <c r="E59" i="67"/>
  <c r="D59" i="67"/>
  <c r="C59" i="67"/>
  <c r="B59" i="67"/>
  <c r="F58" i="67"/>
  <c r="E58" i="67"/>
  <c r="D58" i="67"/>
  <c r="C58" i="67"/>
  <c r="B58" i="67"/>
  <c r="F57" i="67"/>
  <c r="E57" i="67"/>
  <c r="D57" i="67"/>
  <c r="C57" i="67"/>
  <c r="B57" i="67"/>
  <c r="F56" i="67"/>
  <c r="E56" i="67"/>
  <c r="D56" i="67"/>
  <c r="C56" i="67"/>
  <c r="B56" i="67"/>
  <c r="F55" i="67"/>
  <c r="E55" i="67"/>
  <c r="D55" i="67"/>
  <c r="C55" i="67"/>
  <c r="B55" i="67"/>
  <c r="F54" i="67"/>
  <c r="E54" i="67"/>
  <c r="D54" i="67"/>
  <c r="C54" i="67"/>
  <c r="B54" i="67"/>
  <c r="F53" i="67"/>
  <c r="E53" i="67"/>
  <c r="D53" i="67"/>
  <c r="C53" i="67"/>
  <c r="B53" i="67"/>
  <c r="F52" i="67"/>
  <c r="E52" i="67"/>
  <c r="D52" i="67"/>
  <c r="C52" i="67"/>
  <c r="B52" i="67"/>
  <c r="F51" i="67"/>
  <c r="E51" i="67"/>
  <c r="D51" i="67"/>
  <c r="C51" i="67"/>
  <c r="B51" i="67"/>
  <c r="F50" i="67"/>
  <c r="E50" i="67"/>
  <c r="D50" i="67"/>
  <c r="C50" i="67"/>
  <c r="B50" i="67"/>
  <c r="F49" i="67"/>
  <c r="E49" i="67"/>
  <c r="D49" i="67"/>
  <c r="C49" i="67"/>
  <c r="B49" i="67"/>
  <c r="F48" i="67"/>
  <c r="E48" i="67"/>
  <c r="D48" i="67"/>
  <c r="C48" i="67"/>
  <c r="B48" i="67"/>
  <c r="F47" i="67"/>
  <c r="E47" i="67"/>
  <c r="D47" i="67"/>
  <c r="C47" i="67"/>
  <c r="B47" i="67"/>
  <c r="F46" i="67"/>
  <c r="E46" i="67"/>
  <c r="D46" i="67"/>
  <c r="C46" i="67"/>
  <c r="B46" i="67"/>
  <c r="O60" i="67"/>
  <c r="N60" i="67"/>
  <c r="M60" i="67"/>
  <c r="L60" i="67"/>
  <c r="K60" i="67"/>
  <c r="J60" i="67"/>
  <c r="I60" i="67"/>
  <c r="H60" i="67"/>
  <c r="O59" i="67"/>
  <c r="N59" i="67"/>
  <c r="M59" i="67"/>
  <c r="L59" i="67"/>
  <c r="K59" i="67"/>
  <c r="J59" i="67"/>
  <c r="I59" i="67"/>
  <c r="H59" i="67"/>
  <c r="O58" i="67"/>
  <c r="N58" i="67"/>
  <c r="M58" i="67"/>
  <c r="L58" i="67"/>
  <c r="K58" i="67"/>
  <c r="J58" i="67"/>
  <c r="I58" i="67"/>
  <c r="H58" i="67"/>
  <c r="O57" i="67"/>
  <c r="N57" i="67"/>
  <c r="M57" i="67"/>
  <c r="L57" i="67"/>
  <c r="K57" i="67"/>
  <c r="J57" i="67"/>
  <c r="I57" i="67"/>
  <c r="H57" i="67"/>
  <c r="O56" i="67"/>
  <c r="N56" i="67"/>
  <c r="M56" i="67"/>
  <c r="L56" i="67"/>
  <c r="K56" i="67"/>
  <c r="J56" i="67"/>
  <c r="I56" i="67"/>
  <c r="H56" i="67"/>
  <c r="O55" i="67"/>
  <c r="N55" i="67"/>
  <c r="M55" i="67"/>
  <c r="L55" i="67"/>
  <c r="K55" i="67"/>
  <c r="J55" i="67"/>
  <c r="I55" i="67"/>
  <c r="H55" i="67"/>
  <c r="O54" i="67"/>
  <c r="N54" i="67"/>
  <c r="M54" i="67"/>
  <c r="L54" i="67"/>
  <c r="K54" i="67"/>
  <c r="J54" i="67"/>
  <c r="I54" i="67"/>
  <c r="H54" i="67"/>
  <c r="O53" i="67"/>
  <c r="N53" i="67"/>
  <c r="M53" i="67"/>
  <c r="L53" i="67"/>
  <c r="K53" i="67"/>
  <c r="J53" i="67"/>
  <c r="I53" i="67"/>
  <c r="H53" i="67"/>
  <c r="O52" i="67"/>
  <c r="N52" i="67"/>
  <c r="M52" i="67"/>
  <c r="L52" i="67"/>
  <c r="K52" i="67"/>
  <c r="J52" i="67"/>
  <c r="I52" i="67"/>
  <c r="H52" i="67"/>
  <c r="O51" i="67"/>
  <c r="N51" i="67"/>
  <c r="M51" i="67"/>
  <c r="L51" i="67"/>
  <c r="K51" i="67"/>
  <c r="J51" i="67"/>
  <c r="I51" i="67"/>
  <c r="H51" i="67"/>
  <c r="O50" i="67"/>
  <c r="N50" i="67"/>
  <c r="M50" i="67"/>
  <c r="L50" i="67"/>
  <c r="K50" i="67"/>
  <c r="J50" i="67"/>
  <c r="I50" i="67"/>
  <c r="H50" i="67"/>
  <c r="O49" i="67"/>
  <c r="N49" i="67"/>
  <c r="M49" i="67"/>
  <c r="L49" i="67"/>
  <c r="K49" i="67"/>
  <c r="J49" i="67"/>
  <c r="I49" i="67"/>
  <c r="H49" i="67"/>
  <c r="O48" i="67"/>
  <c r="N48" i="67"/>
  <c r="M48" i="67"/>
  <c r="L48" i="67"/>
  <c r="K48" i="67"/>
  <c r="J48" i="67"/>
  <c r="I48" i="67"/>
  <c r="H48" i="67"/>
  <c r="O47" i="67"/>
  <c r="N47" i="67"/>
  <c r="M47" i="67"/>
  <c r="L47" i="67"/>
  <c r="K47" i="67"/>
  <c r="J47" i="67"/>
  <c r="I47" i="67"/>
  <c r="H47" i="67"/>
  <c r="O46" i="67"/>
  <c r="N46" i="67"/>
  <c r="M46" i="67"/>
  <c r="L46" i="67"/>
  <c r="K46" i="67"/>
  <c r="J46" i="67"/>
  <c r="I46" i="67"/>
  <c r="H46" i="67"/>
  <c r="G47" i="67"/>
  <c r="G48" i="67"/>
  <c r="G49" i="67"/>
  <c r="G50" i="67"/>
  <c r="G51" i="67"/>
  <c r="G52" i="67"/>
  <c r="G53" i="67"/>
  <c r="G54" i="67"/>
  <c r="G55" i="67"/>
  <c r="G56" i="67"/>
  <c r="G57" i="67"/>
  <c r="G58" i="67"/>
  <c r="G59" i="67"/>
  <c r="G60" i="67"/>
  <c r="G46" i="67"/>
  <c r="B30" i="57" l="1"/>
  <c r="S39" i="71" l="1"/>
  <c r="S38" i="71"/>
  <c r="S37" i="71"/>
  <c r="S36" i="71"/>
  <c r="S35" i="71"/>
  <c r="S34" i="71"/>
  <c r="S33" i="71"/>
  <c r="S32" i="71"/>
  <c r="S31" i="71"/>
  <c r="S30" i="71"/>
  <c r="S29" i="71"/>
  <c r="S28" i="71"/>
  <c r="S27" i="71"/>
  <c r="S26" i="71"/>
  <c r="S25" i="71"/>
  <c r="T79" i="71"/>
  <c r="S79" i="71"/>
  <c r="R79" i="71"/>
  <c r="Q79" i="71"/>
  <c r="P79" i="71"/>
  <c r="T78" i="71"/>
  <c r="S78" i="71"/>
  <c r="R78" i="71"/>
  <c r="Q78" i="71"/>
  <c r="P78" i="71"/>
  <c r="T77" i="71"/>
  <c r="S77" i="71"/>
  <c r="R77" i="71"/>
  <c r="Q77" i="71"/>
  <c r="P77" i="71"/>
  <c r="T76" i="71"/>
  <c r="S76" i="71"/>
  <c r="R76" i="71"/>
  <c r="Q76" i="71"/>
  <c r="P76" i="71"/>
  <c r="T75" i="71"/>
  <c r="S75" i="71"/>
  <c r="R75" i="71"/>
  <c r="Q75" i="71"/>
  <c r="P75" i="71"/>
  <c r="T74" i="71"/>
  <c r="S74" i="71"/>
  <c r="R74" i="71"/>
  <c r="Q74" i="71"/>
  <c r="P74" i="71"/>
  <c r="T73" i="71"/>
  <c r="S73" i="71"/>
  <c r="R73" i="71"/>
  <c r="Q73" i="71"/>
  <c r="P73" i="71"/>
  <c r="T72" i="71"/>
  <c r="S72" i="71"/>
  <c r="R72" i="71"/>
  <c r="Q72" i="71"/>
  <c r="P72" i="71"/>
  <c r="T71" i="71"/>
  <c r="S71" i="71"/>
  <c r="R71" i="71"/>
  <c r="Q71" i="71"/>
  <c r="P71" i="71"/>
  <c r="T70" i="71"/>
  <c r="S70" i="71"/>
  <c r="R70" i="71"/>
  <c r="Q70" i="71"/>
  <c r="P70" i="71"/>
  <c r="T69" i="71"/>
  <c r="S69" i="71"/>
  <c r="R69" i="71"/>
  <c r="Q69" i="71"/>
  <c r="P69" i="71"/>
  <c r="T68" i="71"/>
  <c r="S68" i="71"/>
  <c r="R68" i="71"/>
  <c r="Q68" i="71"/>
  <c r="P68" i="71"/>
  <c r="T67" i="71"/>
  <c r="S67" i="71"/>
  <c r="R67" i="71"/>
  <c r="Q67" i="71"/>
  <c r="P67" i="71"/>
  <c r="T66" i="71"/>
  <c r="S66" i="71"/>
  <c r="R66" i="71"/>
  <c r="Q66" i="71"/>
  <c r="P66" i="71"/>
  <c r="T65" i="71"/>
  <c r="S65" i="71"/>
  <c r="R65" i="71"/>
  <c r="Q65" i="71"/>
  <c r="P65" i="71"/>
  <c r="T59" i="71"/>
  <c r="S59" i="71"/>
  <c r="R59" i="71"/>
  <c r="Q59" i="71"/>
  <c r="P59" i="71"/>
  <c r="T58" i="71"/>
  <c r="S58" i="71"/>
  <c r="R58" i="71"/>
  <c r="Q58" i="71"/>
  <c r="P58" i="71"/>
  <c r="T57" i="71"/>
  <c r="S57" i="71"/>
  <c r="R57" i="71"/>
  <c r="Q57" i="71"/>
  <c r="P57" i="71"/>
  <c r="T56" i="71"/>
  <c r="S56" i="71"/>
  <c r="R56" i="71"/>
  <c r="Q56" i="71"/>
  <c r="P56" i="71"/>
  <c r="T55" i="71"/>
  <c r="S55" i="71"/>
  <c r="R55" i="71"/>
  <c r="Q55" i="71"/>
  <c r="P55" i="71"/>
  <c r="T54" i="71"/>
  <c r="S54" i="71"/>
  <c r="R54" i="71"/>
  <c r="Q54" i="71"/>
  <c r="P54" i="71"/>
  <c r="T53" i="71"/>
  <c r="S53" i="71"/>
  <c r="R53" i="71"/>
  <c r="Q53" i="71"/>
  <c r="P53" i="71"/>
  <c r="T52" i="71"/>
  <c r="S52" i="71"/>
  <c r="R52" i="71"/>
  <c r="Q52" i="71"/>
  <c r="P52" i="71"/>
  <c r="T51" i="71"/>
  <c r="S51" i="71"/>
  <c r="R51" i="71"/>
  <c r="Q51" i="71"/>
  <c r="P51" i="71"/>
  <c r="T50" i="71"/>
  <c r="S50" i="71"/>
  <c r="R50" i="71"/>
  <c r="Q50" i="71"/>
  <c r="P50" i="71"/>
  <c r="T49" i="71"/>
  <c r="S49" i="71"/>
  <c r="R49" i="71"/>
  <c r="Q49" i="71"/>
  <c r="P49" i="71"/>
  <c r="T48" i="71"/>
  <c r="S48" i="71"/>
  <c r="R48" i="71"/>
  <c r="Q48" i="71"/>
  <c r="P48" i="71"/>
  <c r="T47" i="71"/>
  <c r="S47" i="71"/>
  <c r="R47" i="71"/>
  <c r="Q47" i="71"/>
  <c r="P47" i="71"/>
  <c r="T46" i="71"/>
  <c r="S46" i="71"/>
  <c r="R46" i="71"/>
  <c r="Q46" i="71"/>
  <c r="P46" i="71"/>
  <c r="T45" i="71"/>
  <c r="S45" i="71"/>
  <c r="R45" i="71"/>
  <c r="Q45" i="71"/>
  <c r="P45" i="71"/>
  <c r="AK44" i="75"/>
  <c r="AJ44" i="75"/>
  <c r="AI44" i="75"/>
  <c r="AH44" i="75"/>
  <c r="AG44" i="75"/>
  <c r="AF44" i="75"/>
  <c r="AE44" i="75"/>
  <c r="AD44" i="75"/>
  <c r="AC44" i="75"/>
  <c r="AB44" i="75"/>
  <c r="AA44" i="75"/>
  <c r="Z44" i="75"/>
  <c r="Y44" i="75"/>
  <c r="X44" i="75"/>
  <c r="W44" i="75"/>
  <c r="V44" i="75"/>
  <c r="U44" i="75"/>
  <c r="T44" i="75"/>
  <c r="S44" i="75"/>
  <c r="R44" i="75"/>
  <c r="Q44" i="75"/>
  <c r="P44" i="75"/>
  <c r="O44" i="75"/>
  <c r="N44" i="75"/>
  <c r="M44" i="75"/>
  <c r="L44" i="75"/>
  <c r="K44" i="75"/>
  <c r="J44" i="75"/>
  <c r="I44" i="75"/>
  <c r="H44" i="75"/>
  <c r="G44" i="75"/>
  <c r="F44" i="75"/>
  <c r="E44" i="75"/>
  <c r="D44" i="75"/>
  <c r="C44" i="75"/>
  <c r="AK43" i="75"/>
  <c r="AJ43" i="75"/>
  <c r="AI43" i="75"/>
  <c r="AH43" i="75"/>
  <c r="AG43" i="75"/>
  <c r="AF43" i="75"/>
  <c r="AE43" i="75"/>
  <c r="AD43" i="75"/>
  <c r="AC43" i="75"/>
  <c r="AB43" i="75"/>
  <c r="AA43" i="75"/>
  <c r="Z43" i="75"/>
  <c r="Y43" i="75"/>
  <c r="X43" i="75"/>
  <c r="W43" i="75"/>
  <c r="V43" i="75"/>
  <c r="U43" i="75"/>
  <c r="T43" i="75"/>
  <c r="S43" i="75"/>
  <c r="R43" i="75"/>
  <c r="Q43" i="75"/>
  <c r="P43" i="75"/>
  <c r="O43" i="75"/>
  <c r="N43" i="75"/>
  <c r="M43" i="75"/>
  <c r="L43" i="75"/>
  <c r="K43" i="75"/>
  <c r="J43" i="75"/>
  <c r="I43" i="75"/>
  <c r="H43" i="75"/>
  <c r="G43" i="75"/>
  <c r="F43" i="75"/>
  <c r="E43" i="75"/>
  <c r="D43" i="75"/>
  <c r="C43" i="75"/>
  <c r="AK42" i="75"/>
  <c r="AJ42" i="75"/>
  <c r="AI42" i="75"/>
  <c r="AH42" i="75"/>
  <c r="AG42" i="75"/>
  <c r="AF42" i="75"/>
  <c r="AE42" i="75"/>
  <c r="AD42" i="75"/>
  <c r="AC42" i="75"/>
  <c r="AB42" i="75"/>
  <c r="AA42" i="75"/>
  <c r="Z42" i="75"/>
  <c r="Y42" i="75"/>
  <c r="X42" i="75"/>
  <c r="W42" i="75"/>
  <c r="V42" i="75"/>
  <c r="U42" i="75"/>
  <c r="T42" i="75"/>
  <c r="S42" i="75"/>
  <c r="R42" i="75"/>
  <c r="Q42" i="75"/>
  <c r="P42" i="75"/>
  <c r="O42" i="75"/>
  <c r="N42" i="75"/>
  <c r="M42" i="75"/>
  <c r="L42" i="75"/>
  <c r="K42" i="75"/>
  <c r="J42" i="75"/>
  <c r="I42" i="75"/>
  <c r="H42" i="75"/>
  <c r="G42" i="75"/>
  <c r="F42" i="75"/>
  <c r="E42" i="75"/>
  <c r="D42" i="75"/>
  <c r="C42" i="75"/>
  <c r="AK41" i="75"/>
  <c r="AJ41" i="75"/>
  <c r="AI41" i="75"/>
  <c r="AH41" i="75"/>
  <c r="AG41" i="75"/>
  <c r="AF41" i="75"/>
  <c r="AE41" i="75"/>
  <c r="AD41" i="75"/>
  <c r="AC41" i="75"/>
  <c r="AB41" i="75"/>
  <c r="AA41" i="75"/>
  <c r="Z41" i="75"/>
  <c r="Y41" i="75"/>
  <c r="X41" i="75"/>
  <c r="W41" i="75"/>
  <c r="V41" i="75"/>
  <c r="U41" i="75"/>
  <c r="T41" i="75"/>
  <c r="S41" i="75"/>
  <c r="R41" i="75"/>
  <c r="Q41" i="75"/>
  <c r="P41" i="75"/>
  <c r="O41" i="75"/>
  <c r="N41" i="75"/>
  <c r="M41" i="75"/>
  <c r="L41" i="75"/>
  <c r="K41" i="75"/>
  <c r="J41" i="75"/>
  <c r="I41" i="75"/>
  <c r="H41" i="75"/>
  <c r="G41" i="75"/>
  <c r="F41" i="75"/>
  <c r="E41" i="75"/>
  <c r="D41" i="75"/>
  <c r="C41" i="75"/>
  <c r="AK40" i="75"/>
  <c r="AJ40" i="75"/>
  <c r="AI40" i="75"/>
  <c r="AH40" i="75"/>
  <c r="AG40" i="75"/>
  <c r="AF40" i="75"/>
  <c r="AE40" i="75"/>
  <c r="AD40" i="75"/>
  <c r="AC40" i="75"/>
  <c r="AB40" i="75"/>
  <c r="AA40" i="75"/>
  <c r="Z40" i="75"/>
  <c r="Y40" i="75"/>
  <c r="X40" i="75"/>
  <c r="W40" i="75"/>
  <c r="V40" i="75"/>
  <c r="U40" i="75"/>
  <c r="T40" i="75"/>
  <c r="S40" i="75"/>
  <c r="R40" i="75"/>
  <c r="Q40" i="75"/>
  <c r="P40" i="75"/>
  <c r="O40" i="75"/>
  <c r="N40" i="75"/>
  <c r="M40" i="75"/>
  <c r="L40" i="75"/>
  <c r="K40" i="75"/>
  <c r="J40" i="75"/>
  <c r="I40" i="75"/>
  <c r="H40" i="75"/>
  <c r="G40" i="75"/>
  <c r="F40" i="75"/>
  <c r="E40" i="75"/>
  <c r="D40" i="75"/>
  <c r="C40" i="75"/>
  <c r="AK39" i="75"/>
  <c r="AJ39" i="75"/>
  <c r="AI39" i="75"/>
  <c r="AH39" i="75"/>
  <c r="AG39" i="75"/>
  <c r="AF39" i="75"/>
  <c r="AE39" i="75"/>
  <c r="AD39" i="75"/>
  <c r="AC39" i="75"/>
  <c r="AB39" i="75"/>
  <c r="AA39" i="75"/>
  <c r="Z39" i="75"/>
  <c r="Y39" i="75"/>
  <c r="X39" i="75"/>
  <c r="W39" i="75"/>
  <c r="V39" i="75"/>
  <c r="U39" i="75"/>
  <c r="T39" i="75"/>
  <c r="S39" i="75"/>
  <c r="R39" i="75"/>
  <c r="Q39" i="75"/>
  <c r="P39" i="75"/>
  <c r="O39" i="75"/>
  <c r="N39" i="75"/>
  <c r="M39" i="75"/>
  <c r="L39" i="75"/>
  <c r="K39" i="75"/>
  <c r="J39" i="75"/>
  <c r="I39" i="75"/>
  <c r="H39" i="75"/>
  <c r="G39" i="75"/>
  <c r="F39" i="75"/>
  <c r="E39" i="75"/>
  <c r="D39" i="75"/>
  <c r="C39" i="75"/>
  <c r="AK38" i="75"/>
  <c r="AJ38" i="75"/>
  <c r="AI38" i="75"/>
  <c r="AH38" i="75"/>
  <c r="AG38" i="75"/>
  <c r="AF38" i="75"/>
  <c r="AE38" i="75"/>
  <c r="AD38" i="75"/>
  <c r="AC38" i="75"/>
  <c r="AB38" i="75"/>
  <c r="AA38" i="75"/>
  <c r="Z38" i="75"/>
  <c r="Y38" i="75"/>
  <c r="X38" i="75"/>
  <c r="W38" i="75"/>
  <c r="V38" i="75"/>
  <c r="U38" i="75"/>
  <c r="T38" i="75"/>
  <c r="S38" i="75"/>
  <c r="R38" i="75"/>
  <c r="Q38" i="75"/>
  <c r="P38" i="75"/>
  <c r="O38" i="75"/>
  <c r="N38" i="75"/>
  <c r="M38" i="75"/>
  <c r="L38" i="75"/>
  <c r="K38" i="75"/>
  <c r="J38" i="75"/>
  <c r="I38" i="75"/>
  <c r="H38" i="75"/>
  <c r="G38" i="75"/>
  <c r="F38" i="75"/>
  <c r="E38" i="75"/>
  <c r="D38" i="75"/>
  <c r="C38" i="75"/>
  <c r="AK37" i="75"/>
  <c r="AJ37" i="75"/>
  <c r="AI37" i="75"/>
  <c r="AH37" i="75"/>
  <c r="AG37" i="75"/>
  <c r="AF37" i="75"/>
  <c r="AE37" i="75"/>
  <c r="AD37" i="75"/>
  <c r="AC37" i="75"/>
  <c r="AB37" i="75"/>
  <c r="AA37" i="75"/>
  <c r="Z37" i="75"/>
  <c r="Y37" i="75"/>
  <c r="X37" i="75"/>
  <c r="W37" i="75"/>
  <c r="V37" i="75"/>
  <c r="U37" i="75"/>
  <c r="T37" i="75"/>
  <c r="S37" i="75"/>
  <c r="R37" i="75"/>
  <c r="Q37" i="75"/>
  <c r="P37" i="75"/>
  <c r="O37" i="75"/>
  <c r="N37" i="75"/>
  <c r="M37" i="75"/>
  <c r="L37" i="75"/>
  <c r="K37" i="75"/>
  <c r="J37" i="75"/>
  <c r="I37" i="75"/>
  <c r="H37" i="75"/>
  <c r="G37" i="75"/>
  <c r="F37" i="75"/>
  <c r="E37" i="75"/>
  <c r="D37" i="75"/>
  <c r="C37" i="75"/>
  <c r="AK36" i="75"/>
  <c r="AJ36" i="75"/>
  <c r="AI36" i="75"/>
  <c r="AH36" i="75"/>
  <c r="AG36" i="75"/>
  <c r="AF36" i="75"/>
  <c r="AE36" i="75"/>
  <c r="AD36" i="75"/>
  <c r="AC36" i="75"/>
  <c r="AB36" i="75"/>
  <c r="AA36" i="75"/>
  <c r="Z36" i="75"/>
  <c r="Y36" i="75"/>
  <c r="X36" i="75"/>
  <c r="W36" i="75"/>
  <c r="V36" i="75"/>
  <c r="U36" i="75"/>
  <c r="T36" i="75"/>
  <c r="S36" i="75"/>
  <c r="R36" i="75"/>
  <c r="Q36" i="75"/>
  <c r="P36" i="75"/>
  <c r="O36" i="75"/>
  <c r="N36" i="75"/>
  <c r="M36" i="75"/>
  <c r="L36" i="75"/>
  <c r="K36" i="75"/>
  <c r="J36" i="75"/>
  <c r="I36" i="75"/>
  <c r="H36" i="75"/>
  <c r="G36" i="75"/>
  <c r="F36" i="75"/>
  <c r="E36" i="75"/>
  <c r="D36" i="75"/>
  <c r="C36" i="75"/>
  <c r="AK35" i="75"/>
  <c r="AJ35" i="75"/>
  <c r="AI35" i="75"/>
  <c r="AH35" i="75"/>
  <c r="AG35" i="75"/>
  <c r="AF35" i="75"/>
  <c r="AE35" i="75"/>
  <c r="AD35" i="75"/>
  <c r="AC35" i="75"/>
  <c r="AB35" i="75"/>
  <c r="AA35" i="75"/>
  <c r="Z35" i="75"/>
  <c r="Y35" i="75"/>
  <c r="X35" i="75"/>
  <c r="W35" i="75"/>
  <c r="V35" i="75"/>
  <c r="U35" i="75"/>
  <c r="T35" i="75"/>
  <c r="S35" i="75"/>
  <c r="R35" i="75"/>
  <c r="Q35" i="75"/>
  <c r="P35" i="75"/>
  <c r="O35" i="75"/>
  <c r="N35" i="75"/>
  <c r="M35" i="75"/>
  <c r="L35" i="75"/>
  <c r="K35" i="75"/>
  <c r="J35" i="75"/>
  <c r="I35" i="75"/>
  <c r="H35" i="75"/>
  <c r="G35" i="75"/>
  <c r="F35" i="75"/>
  <c r="E35" i="75"/>
  <c r="D35" i="75"/>
  <c r="C35" i="75"/>
  <c r="AK34" i="75"/>
  <c r="AJ34" i="75"/>
  <c r="AI34" i="75"/>
  <c r="AH34" i="75"/>
  <c r="AG34" i="75"/>
  <c r="AF34" i="75"/>
  <c r="AE34" i="75"/>
  <c r="AD34" i="75"/>
  <c r="AC34" i="75"/>
  <c r="AB34" i="75"/>
  <c r="AA34" i="75"/>
  <c r="Z34" i="75"/>
  <c r="Y34" i="75"/>
  <c r="X34" i="75"/>
  <c r="W34" i="75"/>
  <c r="V34" i="75"/>
  <c r="U34" i="75"/>
  <c r="T34" i="75"/>
  <c r="S34" i="75"/>
  <c r="R34" i="75"/>
  <c r="Q34" i="75"/>
  <c r="P34" i="75"/>
  <c r="O34" i="75"/>
  <c r="N34" i="75"/>
  <c r="M34" i="75"/>
  <c r="L34" i="75"/>
  <c r="K34" i="75"/>
  <c r="J34" i="75"/>
  <c r="I34" i="75"/>
  <c r="H34" i="75"/>
  <c r="G34" i="75"/>
  <c r="F34" i="75"/>
  <c r="E34" i="75"/>
  <c r="D34" i="75"/>
  <c r="C34" i="75"/>
  <c r="AK33" i="75"/>
  <c r="AJ33" i="75"/>
  <c r="AI33" i="75"/>
  <c r="AH33" i="75"/>
  <c r="AG33" i="75"/>
  <c r="AF33" i="75"/>
  <c r="AE33" i="75"/>
  <c r="AD33" i="75"/>
  <c r="AC33" i="75"/>
  <c r="AB33" i="75"/>
  <c r="AA33" i="75"/>
  <c r="Z33" i="75"/>
  <c r="Y33" i="75"/>
  <c r="X33" i="75"/>
  <c r="W33" i="75"/>
  <c r="V33" i="75"/>
  <c r="U33" i="75"/>
  <c r="T33" i="75"/>
  <c r="S33" i="75"/>
  <c r="R33" i="75"/>
  <c r="Q33" i="75"/>
  <c r="P33" i="75"/>
  <c r="O33" i="75"/>
  <c r="N33" i="75"/>
  <c r="M33" i="75"/>
  <c r="L33" i="75"/>
  <c r="K33" i="75"/>
  <c r="J33" i="75"/>
  <c r="I33" i="75"/>
  <c r="H33" i="75"/>
  <c r="G33" i="75"/>
  <c r="F33" i="75"/>
  <c r="E33" i="75"/>
  <c r="D33" i="75"/>
  <c r="C33" i="75"/>
  <c r="AK32" i="75"/>
  <c r="AJ32" i="75"/>
  <c r="AI32" i="75"/>
  <c r="AH32" i="75"/>
  <c r="AG32" i="75"/>
  <c r="AF32" i="75"/>
  <c r="AE32" i="75"/>
  <c r="AD32" i="75"/>
  <c r="AC32" i="75"/>
  <c r="AB32" i="75"/>
  <c r="AA32" i="75"/>
  <c r="Z32" i="75"/>
  <c r="Y32" i="75"/>
  <c r="X32" i="75"/>
  <c r="W32" i="75"/>
  <c r="V32" i="75"/>
  <c r="U32" i="75"/>
  <c r="T32" i="75"/>
  <c r="S32" i="75"/>
  <c r="R32" i="75"/>
  <c r="Q32" i="75"/>
  <c r="P32" i="75"/>
  <c r="O32" i="75"/>
  <c r="N32" i="75"/>
  <c r="M32" i="75"/>
  <c r="L32" i="75"/>
  <c r="K32" i="75"/>
  <c r="J32" i="75"/>
  <c r="I32" i="75"/>
  <c r="H32" i="75"/>
  <c r="G32" i="75"/>
  <c r="F32" i="75"/>
  <c r="E32" i="75"/>
  <c r="D32" i="75"/>
  <c r="C32" i="75"/>
  <c r="AK31" i="75"/>
  <c r="AJ31" i="75"/>
  <c r="AI31" i="75"/>
  <c r="AH31" i="75"/>
  <c r="AG31" i="75"/>
  <c r="AF31" i="75"/>
  <c r="AE31" i="75"/>
  <c r="AD31" i="75"/>
  <c r="AC31" i="75"/>
  <c r="AB31" i="75"/>
  <c r="AA31" i="75"/>
  <c r="Z31" i="75"/>
  <c r="Y31" i="75"/>
  <c r="X31" i="75"/>
  <c r="W31" i="75"/>
  <c r="V31" i="75"/>
  <c r="U31" i="75"/>
  <c r="T31" i="75"/>
  <c r="S31" i="75"/>
  <c r="R31" i="75"/>
  <c r="Q31" i="75"/>
  <c r="P31" i="75"/>
  <c r="O31" i="75"/>
  <c r="N31" i="75"/>
  <c r="M31" i="75"/>
  <c r="L31" i="75"/>
  <c r="K31" i="75"/>
  <c r="J31" i="75"/>
  <c r="I31" i="75"/>
  <c r="H31" i="75"/>
  <c r="G31" i="75"/>
  <c r="F31" i="75"/>
  <c r="E31" i="75"/>
  <c r="D31" i="75"/>
  <c r="C31" i="75"/>
  <c r="AK30" i="75"/>
  <c r="AJ30" i="75"/>
  <c r="AI30" i="75"/>
  <c r="AH30" i="75"/>
  <c r="AG30" i="75"/>
  <c r="AF30" i="75"/>
  <c r="AE30" i="75"/>
  <c r="AD30" i="75"/>
  <c r="AC30" i="75"/>
  <c r="AB30" i="75"/>
  <c r="AA30" i="75"/>
  <c r="Z30" i="75"/>
  <c r="Y30" i="75"/>
  <c r="X30" i="75"/>
  <c r="W30" i="75"/>
  <c r="V30" i="75"/>
  <c r="U30" i="75"/>
  <c r="T30" i="75"/>
  <c r="S30" i="75"/>
  <c r="R30" i="75"/>
  <c r="Q30" i="75"/>
  <c r="P30" i="75"/>
  <c r="O30" i="75"/>
  <c r="N30" i="75"/>
  <c r="M30" i="75"/>
  <c r="L30" i="75"/>
  <c r="K30" i="75"/>
  <c r="J30" i="75"/>
  <c r="I30" i="75"/>
  <c r="H30" i="75"/>
  <c r="G30" i="75"/>
  <c r="F30" i="75"/>
  <c r="E30" i="75"/>
  <c r="D30" i="75"/>
  <c r="C30" i="75"/>
  <c r="AK44" i="68"/>
  <c r="AJ44" i="68"/>
  <c r="AI44" i="68"/>
  <c r="AH44" i="68"/>
  <c r="AG44" i="68"/>
  <c r="AF44" i="68"/>
  <c r="AE44" i="68"/>
  <c r="AD44" i="68"/>
  <c r="AC44" i="68"/>
  <c r="AB44" i="68"/>
  <c r="AA44" i="68"/>
  <c r="Z44" i="68"/>
  <c r="Y44" i="68"/>
  <c r="X44" i="68"/>
  <c r="W44" i="68"/>
  <c r="V44" i="68"/>
  <c r="U44" i="68"/>
  <c r="T44" i="68"/>
  <c r="S44" i="68"/>
  <c r="R44" i="68"/>
  <c r="Q44" i="68"/>
  <c r="P44" i="68"/>
  <c r="O44" i="68"/>
  <c r="N44" i="68"/>
  <c r="M44" i="68"/>
  <c r="L44" i="68"/>
  <c r="K44" i="68"/>
  <c r="J44" i="68"/>
  <c r="I44" i="68"/>
  <c r="H44" i="68"/>
  <c r="G44" i="68"/>
  <c r="F44" i="68"/>
  <c r="E44" i="68"/>
  <c r="D44" i="68"/>
  <c r="C44" i="68"/>
  <c r="AK43" i="68"/>
  <c r="AJ43" i="68"/>
  <c r="AI43" i="68"/>
  <c r="AH43" i="68"/>
  <c r="AG43" i="68"/>
  <c r="AF43" i="68"/>
  <c r="AE43" i="68"/>
  <c r="AD43" i="68"/>
  <c r="AC43" i="68"/>
  <c r="AB43" i="68"/>
  <c r="AA43" i="68"/>
  <c r="Z43" i="68"/>
  <c r="Y43" i="68"/>
  <c r="X43" i="68"/>
  <c r="W43" i="68"/>
  <c r="V43" i="68"/>
  <c r="U43" i="68"/>
  <c r="T43" i="68"/>
  <c r="S43" i="68"/>
  <c r="R43" i="68"/>
  <c r="Q43" i="68"/>
  <c r="P43" i="68"/>
  <c r="O43" i="68"/>
  <c r="N43" i="68"/>
  <c r="M43" i="68"/>
  <c r="L43" i="68"/>
  <c r="K43" i="68"/>
  <c r="J43" i="68"/>
  <c r="I43" i="68"/>
  <c r="H43" i="68"/>
  <c r="G43" i="68"/>
  <c r="F43" i="68"/>
  <c r="E43" i="68"/>
  <c r="D43" i="68"/>
  <c r="C43" i="68"/>
  <c r="AK42" i="68"/>
  <c r="AJ42" i="68"/>
  <c r="AI42" i="68"/>
  <c r="AH42" i="68"/>
  <c r="AG42" i="68"/>
  <c r="AF42" i="68"/>
  <c r="AE42" i="68"/>
  <c r="AD42" i="68"/>
  <c r="AC42" i="68"/>
  <c r="AB42" i="68"/>
  <c r="AA42" i="68"/>
  <c r="Z42" i="68"/>
  <c r="Y42" i="68"/>
  <c r="X42" i="68"/>
  <c r="W42" i="68"/>
  <c r="V42" i="68"/>
  <c r="U42" i="68"/>
  <c r="T42" i="68"/>
  <c r="S42" i="68"/>
  <c r="R42" i="68"/>
  <c r="Q42" i="68"/>
  <c r="P42" i="68"/>
  <c r="O42" i="68"/>
  <c r="N42" i="68"/>
  <c r="M42" i="68"/>
  <c r="L42" i="68"/>
  <c r="K42" i="68"/>
  <c r="J42" i="68"/>
  <c r="I42" i="68"/>
  <c r="H42" i="68"/>
  <c r="G42" i="68"/>
  <c r="F42" i="68"/>
  <c r="E42" i="68"/>
  <c r="D42" i="68"/>
  <c r="C42" i="68"/>
  <c r="AK41" i="68"/>
  <c r="AJ41" i="68"/>
  <c r="AI41" i="68"/>
  <c r="AH41" i="68"/>
  <c r="AG41" i="68"/>
  <c r="AF41" i="68"/>
  <c r="AE41" i="68"/>
  <c r="AD41" i="68"/>
  <c r="AC41" i="68"/>
  <c r="AB41" i="68"/>
  <c r="AA41" i="68"/>
  <c r="Z41" i="68"/>
  <c r="Y41" i="68"/>
  <c r="X41" i="68"/>
  <c r="W41" i="68"/>
  <c r="V41" i="68"/>
  <c r="U41" i="68"/>
  <c r="T41" i="68"/>
  <c r="S41" i="68"/>
  <c r="R41" i="68"/>
  <c r="Q41" i="68"/>
  <c r="P41" i="68"/>
  <c r="O41" i="68"/>
  <c r="N41" i="68"/>
  <c r="M41" i="68"/>
  <c r="L41" i="68"/>
  <c r="K41" i="68"/>
  <c r="J41" i="68"/>
  <c r="I41" i="68"/>
  <c r="H41" i="68"/>
  <c r="G41" i="68"/>
  <c r="F41" i="68"/>
  <c r="E41" i="68"/>
  <c r="D41" i="68"/>
  <c r="C41" i="68"/>
  <c r="AK40" i="68"/>
  <c r="AJ40" i="68"/>
  <c r="AI40" i="68"/>
  <c r="AH40" i="68"/>
  <c r="AG40" i="68"/>
  <c r="AF40" i="68"/>
  <c r="AE40" i="68"/>
  <c r="AD40" i="68"/>
  <c r="AC40" i="68"/>
  <c r="AB40" i="68"/>
  <c r="AA40" i="68"/>
  <c r="Z40" i="68"/>
  <c r="Y40" i="68"/>
  <c r="X40" i="68"/>
  <c r="W40" i="68"/>
  <c r="V40" i="68"/>
  <c r="U40" i="68"/>
  <c r="T40" i="68"/>
  <c r="S40" i="68"/>
  <c r="R40" i="68"/>
  <c r="Q40" i="68"/>
  <c r="P40" i="68"/>
  <c r="O40" i="68"/>
  <c r="N40" i="68"/>
  <c r="M40" i="68"/>
  <c r="L40" i="68"/>
  <c r="K40" i="68"/>
  <c r="J40" i="68"/>
  <c r="I40" i="68"/>
  <c r="H40" i="68"/>
  <c r="G40" i="68"/>
  <c r="F40" i="68"/>
  <c r="E40" i="68"/>
  <c r="D40" i="68"/>
  <c r="C40" i="68"/>
  <c r="AK39" i="68"/>
  <c r="AJ39" i="68"/>
  <c r="AI39" i="68"/>
  <c r="AH39" i="68"/>
  <c r="AG39" i="68"/>
  <c r="AF39" i="68"/>
  <c r="AE39" i="68"/>
  <c r="AD39" i="68"/>
  <c r="AC39" i="68"/>
  <c r="AB39" i="68"/>
  <c r="AA39" i="68"/>
  <c r="Z39" i="68"/>
  <c r="Y39" i="68"/>
  <c r="X39" i="68"/>
  <c r="W39" i="68"/>
  <c r="V39" i="68"/>
  <c r="U39" i="68"/>
  <c r="T39" i="68"/>
  <c r="S39" i="68"/>
  <c r="R39" i="68"/>
  <c r="Q39" i="68"/>
  <c r="P39" i="68"/>
  <c r="O39" i="68"/>
  <c r="N39" i="68"/>
  <c r="M39" i="68"/>
  <c r="L39" i="68"/>
  <c r="K39" i="68"/>
  <c r="J39" i="68"/>
  <c r="I39" i="68"/>
  <c r="H39" i="68"/>
  <c r="G39" i="68"/>
  <c r="F39" i="68"/>
  <c r="E39" i="68"/>
  <c r="D39" i="68"/>
  <c r="C39" i="68"/>
  <c r="AK38" i="68"/>
  <c r="AJ38" i="68"/>
  <c r="AI38" i="68"/>
  <c r="AH38" i="68"/>
  <c r="AG38" i="68"/>
  <c r="AF38" i="68"/>
  <c r="AE38" i="68"/>
  <c r="AD38" i="68"/>
  <c r="AC38" i="68"/>
  <c r="AB38" i="68"/>
  <c r="AA38" i="68"/>
  <c r="Z38" i="68"/>
  <c r="Y38" i="68"/>
  <c r="X38" i="68"/>
  <c r="W38" i="68"/>
  <c r="V38" i="68"/>
  <c r="U38" i="68"/>
  <c r="T38" i="68"/>
  <c r="S38" i="68"/>
  <c r="R38" i="68"/>
  <c r="Q38" i="68"/>
  <c r="P38" i="68"/>
  <c r="O38" i="68"/>
  <c r="N38" i="68"/>
  <c r="M38" i="68"/>
  <c r="L38" i="68"/>
  <c r="K38" i="68"/>
  <c r="J38" i="68"/>
  <c r="I38" i="68"/>
  <c r="H38" i="68"/>
  <c r="G38" i="68"/>
  <c r="F38" i="68"/>
  <c r="E38" i="68"/>
  <c r="D38" i="68"/>
  <c r="C38" i="68"/>
  <c r="AK37" i="68"/>
  <c r="AJ37" i="68"/>
  <c r="AI37" i="68"/>
  <c r="AH37" i="68"/>
  <c r="AG37" i="68"/>
  <c r="AF37" i="68"/>
  <c r="AE37" i="68"/>
  <c r="AD37" i="68"/>
  <c r="AC37" i="68"/>
  <c r="AB37" i="68"/>
  <c r="AA37" i="68"/>
  <c r="Z37" i="68"/>
  <c r="Y37" i="68"/>
  <c r="X37" i="68"/>
  <c r="W37" i="68"/>
  <c r="V37" i="68"/>
  <c r="U37" i="68"/>
  <c r="T37" i="68"/>
  <c r="S37" i="68"/>
  <c r="R37" i="68"/>
  <c r="Q37" i="68"/>
  <c r="P37" i="68"/>
  <c r="O37" i="68"/>
  <c r="N37" i="68"/>
  <c r="M37" i="68"/>
  <c r="L37" i="68"/>
  <c r="K37" i="68"/>
  <c r="J37" i="68"/>
  <c r="I37" i="68"/>
  <c r="H37" i="68"/>
  <c r="G37" i="68"/>
  <c r="F37" i="68"/>
  <c r="E37" i="68"/>
  <c r="D37" i="68"/>
  <c r="C37" i="68"/>
  <c r="AK36" i="68"/>
  <c r="AJ36" i="68"/>
  <c r="AI36" i="68"/>
  <c r="AH36" i="68"/>
  <c r="AG36" i="68"/>
  <c r="AF36" i="68"/>
  <c r="AE36" i="68"/>
  <c r="AD36" i="68"/>
  <c r="AC36" i="68"/>
  <c r="AB36" i="68"/>
  <c r="AA36" i="68"/>
  <c r="Z36" i="68"/>
  <c r="Y36" i="68"/>
  <c r="X36" i="68"/>
  <c r="W36" i="68"/>
  <c r="V36" i="68"/>
  <c r="U36" i="68"/>
  <c r="T36" i="68"/>
  <c r="S36" i="68"/>
  <c r="R36" i="68"/>
  <c r="Q36" i="68"/>
  <c r="P36" i="68"/>
  <c r="O36" i="68"/>
  <c r="N36" i="68"/>
  <c r="M36" i="68"/>
  <c r="L36" i="68"/>
  <c r="K36" i="68"/>
  <c r="J36" i="68"/>
  <c r="I36" i="68"/>
  <c r="H36" i="68"/>
  <c r="G36" i="68"/>
  <c r="F36" i="68"/>
  <c r="E36" i="68"/>
  <c r="D36" i="68"/>
  <c r="C36" i="68"/>
  <c r="AK35" i="68"/>
  <c r="AJ35" i="68"/>
  <c r="AI35" i="68"/>
  <c r="AH35" i="68"/>
  <c r="AG35" i="68"/>
  <c r="AF35" i="68"/>
  <c r="AE35" i="68"/>
  <c r="AD35" i="68"/>
  <c r="AC35" i="68"/>
  <c r="AB35" i="68"/>
  <c r="AA35" i="68"/>
  <c r="Z35" i="68"/>
  <c r="Y35" i="68"/>
  <c r="X35" i="68"/>
  <c r="W35" i="68"/>
  <c r="V35" i="68"/>
  <c r="U35" i="68"/>
  <c r="T35" i="68"/>
  <c r="S35" i="68"/>
  <c r="R35" i="68"/>
  <c r="Q35" i="68"/>
  <c r="P35" i="68"/>
  <c r="O35" i="68"/>
  <c r="N35" i="68"/>
  <c r="M35" i="68"/>
  <c r="L35" i="68"/>
  <c r="K35" i="68"/>
  <c r="J35" i="68"/>
  <c r="I35" i="68"/>
  <c r="H35" i="68"/>
  <c r="G35" i="68"/>
  <c r="F35" i="68"/>
  <c r="E35" i="68"/>
  <c r="D35" i="68"/>
  <c r="C35" i="68"/>
  <c r="AK34" i="68"/>
  <c r="AJ34" i="68"/>
  <c r="AI34" i="68"/>
  <c r="AH34" i="68"/>
  <c r="AG34" i="68"/>
  <c r="AF34" i="68"/>
  <c r="AE34" i="68"/>
  <c r="AD34" i="68"/>
  <c r="AC34" i="68"/>
  <c r="AB34" i="68"/>
  <c r="AA34" i="68"/>
  <c r="Z34" i="68"/>
  <c r="Y34" i="68"/>
  <c r="X34" i="68"/>
  <c r="W34" i="68"/>
  <c r="V34" i="68"/>
  <c r="U34" i="68"/>
  <c r="T34" i="68"/>
  <c r="S34" i="68"/>
  <c r="R34" i="68"/>
  <c r="Q34" i="68"/>
  <c r="P34" i="68"/>
  <c r="O34" i="68"/>
  <c r="N34" i="68"/>
  <c r="M34" i="68"/>
  <c r="L34" i="68"/>
  <c r="K34" i="68"/>
  <c r="J34" i="68"/>
  <c r="I34" i="68"/>
  <c r="H34" i="68"/>
  <c r="G34" i="68"/>
  <c r="F34" i="68"/>
  <c r="E34" i="68"/>
  <c r="D34" i="68"/>
  <c r="C34" i="68"/>
  <c r="AK33" i="68"/>
  <c r="AJ33" i="68"/>
  <c r="AI33" i="68"/>
  <c r="AH33" i="68"/>
  <c r="AG33" i="68"/>
  <c r="AF33" i="68"/>
  <c r="AE33" i="68"/>
  <c r="AD33" i="68"/>
  <c r="AC33" i="68"/>
  <c r="AB33" i="68"/>
  <c r="AA33" i="68"/>
  <c r="Z33" i="68"/>
  <c r="Y33" i="68"/>
  <c r="X33" i="68"/>
  <c r="W33" i="68"/>
  <c r="V33" i="68"/>
  <c r="U33" i="68"/>
  <c r="T33" i="68"/>
  <c r="S33" i="68"/>
  <c r="R33" i="68"/>
  <c r="Q33" i="68"/>
  <c r="P33" i="68"/>
  <c r="O33" i="68"/>
  <c r="N33" i="68"/>
  <c r="M33" i="68"/>
  <c r="L33" i="68"/>
  <c r="K33" i="68"/>
  <c r="J33" i="68"/>
  <c r="I33" i="68"/>
  <c r="H33" i="68"/>
  <c r="G33" i="68"/>
  <c r="F33" i="68"/>
  <c r="E33" i="68"/>
  <c r="D33" i="68"/>
  <c r="C33" i="68"/>
  <c r="AK32" i="68"/>
  <c r="AJ32" i="68"/>
  <c r="AI32" i="68"/>
  <c r="AH32" i="68"/>
  <c r="AG32" i="68"/>
  <c r="AF32" i="68"/>
  <c r="AE32" i="68"/>
  <c r="AD32" i="68"/>
  <c r="AC32" i="68"/>
  <c r="AB32" i="68"/>
  <c r="AA32" i="68"/>
  <c r="Z32" i="68"/>
  <c r="Y32" i="68"/>
  <c r="X32" i="68"/>
  <c r="W32" i="68"/>
  <c r="V32" i="68"/>
  <c r="U32" i="68"/>
  <c r="T32" i="68"/>
  <c r="S32" i="68"/>
  <c r="R32" i="68"/>
  <c r="Q32" i="68"/>
  <c r="P32" i="68"/>
  <c r="O32" i="68"/>
  <c r="N32" i="68"/>
  <c r="M32" i="68"/>
  <c r="L32" i="68"/>
  <c r="K32" i="68"/>
  <c r="J32" i="68"/>
  <c r="I32" i="68"/>
  <c r="H32" i="68"/>
  <c r="G32" i="68"/>
  <c r="F32" i="68"/>
  <c r="E32" i="68"/>
  <c r="D32" i="68"/>
  <c r="C32" i="68"/>
  <c r="AK31" i="68"/>
  <c r="AJ31" i="68"/>
  <c r="AI31" i="68"/>
  <c r="AH31" i="68"/>
  <c r="AG31" i="68"/>
  <c r="AF31" i="68"/>
  <c r="AE31" i="68"/>
  <c r="AD31" i="68"/>
  <c r="AC31" i="68"/>
  <c r="AB31" i="68"/>
  <c r="AA31" i="68"/>
  <c r="Z31" i="68"/>
  <c r="Y31" i="68"/>
  <c r="X31" i="68"/>
  <c r="W31" i="68"/>
  <c r="V31" i="68"/>
  <c r="U31" i="68"/>
  <c r="T31" i="68"/>
  <c r="S31" i="68"/>
  <c r="R31" i="68"/>
  <c r="Q31" i="68"/>
  <c r="P31" i="68"/>
  <c r="O31" i="68"/>
  <c r="N31" i="68"/>
  <c r="M31" i="68"/>
  <c r="L31" i="68"/>
  <c r="K31" i="68"/>
  <c r="J31" i="68"/>
  <c r="I31" i="68"/>
  <c r="H31" i="68"/>
  <c r="G31" i="68"/>
  <c r="F31" i="68"/>
  <c r="E31" i="68"/>
  <c r="D31" i="68"/>
  <c r="C31" i="68"/>
  <c r="AK30" i="68"/>
  <c r="AJ30" i="68"/>
  <c r="AI30" i="68"/>
  <c r="AH30" i="68"/>
  <c r="AG30" i="68"/>
  <c r="AF30" i="68"/>
  <c r="AE30" i="68"/>
  <c r="AD30" i="68"/>
  <c r="AC30" i="68"/>
  <c r="AB30" i="68"/>
  <c r="AA30" i="68"/>
  <c r="Z30" i="68"/>
  <c r="Y30" i="68"/>
  <c r="X30" i="68"/>
  <c r="W30" i="68"/>
  <c r="V30" i="68"/>
  <c r="U30" i="68"/>
  <c r="T30" i="68"/>
  <c r="S30" i="68"/>
  <c r="R30" i="68"/>
  <c r="Q30" i="68"/>
  <c r="P30" i="68"/>
  <c r="O30" i="68"/>
  <c r="N30" i="68"/>
  <c r="M30" i="68"/>
  <c r="L30" i="68"/>
  <c r="K30" i="68"/>
  <c r="J30" i="68"/>
  <c r="I30" i="68"/>
  <c r="H30" i="68"/>
  <c r="G30" i="68"/>
  <c r="F30" i="68"/>
  <c r="E30" i="68"/>
  <c r="D30" i="68"/>
  <c r="C30" i="68"/>
  <c r="U42" i="39"/>
  <c r="T42" i="39"/>
  <c r="S42" i="39"/>
  <c r="R42" i="39"/>
  <c r="Q42" i="39"/>
  <c r="P42" i="39"/>
  <c r="O42" i="39"/>
  <c r="N42" i="39"/>
  <c r="M42" i="39"/>
  <c r="L42" i="39"/>
  <c r="K42" i="39"/>
  <c r="J42" i="39"/>
  <c r="I42" i="39"/>
  <c r="H42" i="39"/>
  <c r="G42" i="39"/>
  <c r="F42" i="39"/>
  <c r="E42" i="39"/>
  <c r="D42" i="39"/>
  <c r="C42" i="39"/>
  <c r="B42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C41" i="39"/>
  <c r="B41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I40" i="39"/>
  <c r="H40" i="39"/>
  <c r="G40" i="39"/>
  <c r="F40" i="39"/>
  <c r="E40" i="39"/>
  <c r="D40" i="39"/>
  <c r="C40" i="39"/>
  <c r="B40" i="39"/>
  <c r="U39" i="39"/>
  <c r="T39" i="39"/>
  <c r="S39" i="39"/>
  <c r="R39" i="39"/>
  <c r="Q39" i="39"/>
  <c r="P39" i="39"/>
  <c r="O39" i="39"/>
  <c r="N39" i="39"/>
  <c r="M39" i="39"/>
  <c r="L39" i="39"/>
  <c r="K39" i="39"/>
  <c r="J39" i="39"/>
  <c r="I39" i="39"/>
  <c r="H39" i="39"/>
  <c r="G39" i="39"/>
  <c r="F39" i="39"/>
  <c r="E39" i="39"/>
  <c r="D39" i="39"/>
  <c r="C39" i="39"/>
  <c r="B39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38" i="39"/>
  <c r="U37" i="39"/>
  <c r="T37" i="39"/>
  <c r="S37" i="39"/>
  <c r="R37" i="39"/>
  <c r="Q37" i="39"/>
  <c r="P37" i="39"/>
  <c r="O37" i="39"/>
  <c r="N37" i="39"/>
  <c r="M37" i="39"/>
  <c r="L37" i="39"/>
  <c r="K37" i="39"/>
  <c r="J37" i="39"/>
  <c r="I37" i="39"/>
  <c r="H37" i="39"/>
  <c r="G37" i="39"/>
  <c r="F37" i="39"/>
  <c r="E37" i="39"/>
  <c r="D37" i="39"/>
  <c r="C37" i="39"/>
  <c r="B37" i="39"/>
  <c r="U36" i="39"/>
  <c r="T36" i="39"/>
  <c r="S36" i="39"/>
  <c r="R36" i="39"/>
  <c r="Q36" i="39"/>
  <c r="P36" i="39"/>
  <c r="O36" i="39"/>
  <c r="N36" i="39"/>
  <c r="M36" i="39"/>
  <c r="L36" i="39"/>
  <c r="K36" i="39"/>
  <c r="J36" i="39"/>
  <c r="I36" i="39"/>
  <c r="H36" i="39"/>
  <c r="G36" i="39"/>
  <c r="F36" i="39"/>
  <c r="E36" i="39"/>
  <c r="D36" i="39"/>
  <c r="C36" i="39"/>
  <c r="B36" i="39"/>
  <c r="U35" i="39"/>
  <c r="T35" i="39"/>
  <c r="S35" i="39"/>
  <c r="R35" i="39"/>
  <c r="Q35" i="39"/>
  <c r="P35" i="39"/>
  <c r="O35" i="39"/>
  <c r="N35" i="39"/>
  <c r="M35" i="39"/>
  <c r="L35" i="39"/>
  <c r="K35" i="39"/>
  <c r="J35" i="39"/>
  <c r="I35" i="39"/>
  <c r="H35" i="39"/>
  <c r="G35" i="39"/>
  <c r="F35" i="39"/>
  <c r="E35" i="39"/>
  <c r="D35" i="39"/>
  <c r="C35" i="39"/>
  <c r="B35" i="39"/>
  <c r="U34" i="39"/>
  <c r="T34" i="39"/>
  <c r="S34" i="39"/>
  <c r="R34" i="39"/>
  <c r="Q34" i="39"/>
  <c r="P34" i="39"/>
  <c r="O34" i="39"/>
  <c r="N34" i="39"/>
  <c r="M34" i="39"/>
  <c r="L34" i="39"/>
  <c r="K34" i="39"/>
  <c r="J34" i="39"/>
  <c r="I34" i="39"/>
  <c r="H34" i="39"/>
  <c r="G34" i="39"/>
  <c r="F34" i="39"/>
  <c r="E34" i="39"/>
  <c r="D34" i="39"/>
  <c r="C34" i="39"/>
  <c r="B34" i="39"/>
  <c r="U33" i="39"/>
  <c r="T33" i="39"/>
  <c r="S33" i="39"/>
  <c r="R33" i="39"/>
  <c r="Q33" i="39"/>
  <c r="P33" i="39"/>
  <c r="O33" i="39"/>
  <c r="N33" i="39"/>
  <c r="M33" i="39"/>
  <c r="L33" i="39"/>
  <c r="K33" i="39"/>
  <c r="J33" i="39"/>
  <c r="I33" i="39"/>
  <c r="H33" i="39"/>
  <c r="G33" i="39"/>
  <c r="F33" i="39"/>
  <c r="E33" i="39"/>
  <c r="D33" i="39"/>
  <c r="C33" i="39"/>
  <c r="B33" i="39"/>
  <c r="U32" i="39"/>
  <c r="T32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G32" i="39"/>
  <c r="F32" i="39"/>
  <c r="E32" i="39"/>
  <c r="D32" i="39"/>
  <c r="C32" i="39"/>
  <c r="B32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C31" i="39"/>
  <c r="B31" i="39"/>
  <c r="U30" i="39"/>
  <c r="T30" i="39"/>
  <c r="S30" i="39"/>
  <c r="R30" i="39"/>
  <c r="Q30" i="39"/>
  <c r="P30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C30" i="39"/>
  <c r="B30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C29" i="39"/>
  <c r="B29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C28" i="39"/>
  <c r="B28" i="39"/>
  <c r="K40" i="67"/>
  <c r="K39" i="67"/>
  <c r="K38" i="67"/>
  <c r="K37" i="67"/>
  <c r="K36" i="67"/>
  <c r="K35" i="67"/>
  <c r="K34" i="67"/>
  <c r="K33" i="67"/>
  <c r="K32" i="67"/>
  <c r="K31" i="67"/>
  <c r="K30" i="67"/>
  <c r="K29" i="67"/>
  <c r="K28" i="67"/>
  <c r="K27" i="67"/>
  <c r="K26" i="67"/>
  <c r="N40" i="67"/>
  <c r="N39" i="67"/>
  <c r="N38" i="67"/>
  <c r="N37" i="67"/>
  <c r="N36" i="67"/>
  <c r="N35" i="67"/>
  <c r="N34" i="67"/>
  <c r="N33" i="67"/>
  <c r="N32" i="67"/>
  <c r="N31" i="67"/>
  <c r="N30" i="67"/>
  <c r="N29" i="67"/>
  <c r="N28" i="67"/>
  <c r="N27" i="67"/>
  <c r="N26" i="67"/>
  <c r="T40" i="65" l="1"/>
  <c r="S40" i="65"/>
  <c r="Q40" i="65"/>
  <c r="P40" i="65"/>
  <c r="O40" i="65"/>
  <c r="N40" i="65"/>
  <c r="M40" i="65"/>
  <c r="L40" i="65"/>
  <c r="K40" i="65"/>
  <c r="J40" i="65"/>
  <c r="I40" i="65"/>
  <c r="H40" i="65"/>
  <c r="G40" i="65"/>
  <c r="F40" i="65"/>
  <c r="E40" i="65"/>
  <c r="D40" i="65"/>
  <c r="C40" i="65"/>
  <c r="B40" i="65"/>
  <c r="T39" i="65"/>
  <c r="S39" i="65"/>
  <c r="Q39" i="65"/>
  <c r="P39" i="65"/>
  <c r="O39" i="65"/>
  <c r="N39" i="65"/>
  <c r="M39" i="65"/>
  <c r="L39" i="65"/>
  <c r="K39" i="65"/>
  <c r="J39" i="65"/>
  <c r="I39" i="65"/>
  <c r="H39" i="65"/>
  <c r="G39" i="65"/>
  <c r="F39" i="65"/>
  <c r="E39" i="65"/>
  <c r="D39" i="65"/>
  <c r="C39" i="65"/>
  <c r="B39" i="65"/>
  <c r="T38" i="65"/>
  <c r="S38" i="65"/>
  <c r="Q38" i="65"/>
  <c r="P38" i="65"/>
  <c r="O38" i="65"/>
  <c r="N38" i="65"/>
  <c r="M38" i="65"/>
  <c r="L38" i="65"/>
  <c r="K38" i="65"/>
  <c r="J38" i="65"/>
  <c r="I38" i="65"/>
  <c r="H38" i="65"/>
  <c r="G38" i="65"/>
  <c r="F38" i="65"/>
  <c r="E38" i="65"/>
  <c r="D38" i="65"/>
  <c r="C38" i="65"/>
  <c r="B38" i="65"/>
  <c r="T37" i="65"/>
  <c r="S37" i="65"/>
  <c r="Q37" i="65"/>
  <c r="P37" i="65"/>
  <c r="O37" i="65"/>
  <c r="N37" i="65"/>
  <c r="M37" i="65"/>
  <c r="L37" i="65"/>
  <c r="K37" i="65"/>
  <c r="J37" i="65"/>
  <c r="I37" i="65"/>
  <c r="H37" i="65"/>
  <c r="G37" i="65"/>
  <c r="F37" i="65"/>
  <c r="E37" i="65"/>
  <c r="D37" i="65"/>
  <c r="C37" i="65"/>
  <c r="B37" i="65"/>
  <c r="T36" i="65"/>
  <c r="S36" i="65"/>
  <c r="Q36" i="65"/>
  <c r="P36" i="65"/>
  <c r="O36" i="65"/>
  <c r="N36" i="65"/>
  <c r="M36" i="65"/>
  <c r="L36" i="65"/>
  <c r="K36" i="65"/>
  <c r="J36" i="65"/>
  <c r="I36" i="65"/>
  <c r="H36" i="65"/>
  <c r="G36" i="65"/>
  <c r="F36" i="65"/>
  <c r="E36" i="65"/>
  <c r="D36" i="65"/>
  <c r="C36" i="65"/>
  <c r="B36" i="65"/>
  <c r="T35" i="65"/>
  <c r="S35" i="65"/>
  <c r="Q35" i="65"/>
  <c r="P35" i="65"/>
  <c r="O35" i="65"/>
  <c r="N35" i="65"/>
  <c r="M35" i="65"/>
  <c r="L35" i="65"/>
  <c r="K35" i="65"/>
  <c r="J35" i="65"/>
  <c r="I35" i="65"/>
  <c r="H35" i="65"/>
  <c r="G35" i="65"/>
  <c r="F35" i="65"/>
  <c r="E35" i="65"/>
  <c r="D35" i="65"/>
  <c r="C35" i="65"/>
  <c r="B35" i="65"/>
  <c r="T34" i="65"/>
  <c r="S34" i="65"/>
  <c r="Q34" i="65"/>
  <c r="P34" i="65"/>
  <c r="O34" i="65"/>
  <c r="N34" i="65"/>
  <c r="M34" i="65"/>
  <c r="L34" i="65"/>
  <c r="K34" i="65"/>
  <c r="J34" i="65"/>
  <c r="I34" i="65"/>
  <c r="H34" i="65"/>
  <c r="G34" i="65"/>
  <c r="F34" i="65"/>
  <c r="E34" i="65"/>
  <c r="D34" i="65"/>
  <c r="C34" i="65"/>
  <c r="B34" i="65"/>
  <c r="T33" i="65"/>
  <c r="S33" i="65"/>
  <c r="Q33" i="65"/>
  <c r="P33" i="65"/>
  <c r="O33" i="65"/>
  <c r="N33" i="65"/>
  <c r="M33" i="65"/>
  <c r="L33" i="65"/>
  <c r="K33" i="65"/>
  <c r="J33" i="65"/>
  <c r="I33" i="65"/>
  <c r="H33" i="65"/>
  <c r="G33" i="65"/>
  <c r="F33" i="65"/>
  <c r="E33" i="65"/>
  <c r="D33" i="65"/>
  <c r="C33" i="65"/>
  <c r="B33" i="65"/>
  <c r="T32" i="65"/>
  <c r="S32" i="65"/>
  <c r="Q32" i="65"/>
  <c r="P32" i="65"/>
  <c r="O32" i="65"/>
  <c r="N32" i="65"/>
  <c r="M32" i="65"/>
  <c r="L32" i="65"/>
  <c r="K32" i="65"/>
  <c r="J32" i="65"/>
  <c r="I32" i="65"/>
  <c r="H32" i="65"/>
  <c r="G32" i="65"/>
  <c r="F32" i="65"/>
  <c r="E32" i="65"/>
  <c r="D32" i="65"/>
  <c r="C32" i="65"/>
  <c r="B32" i="65"/>
  <c r="T31" i="65"/>
  <c r="S31" i="65"/>
  <c r="Q31" i="65"/>
  <c r="P31" i="65"/>
  <c r="O31" i="65"/>
  <c r="N31" i="65"/>
  <c r="M31" i="65"/>
  <c r="L31" i="65"/>
  <c r="K31" i="65"/>
  <c r="J31" i="65"/>
  <c r="I31" i="65"/>
  <c r="H31" i="65"/>
  <c r="G31" i="65"/>
  <c r="F31" i="65"/>
  <c r="E31" i="65"/>
  <c r="D31" i="65"/>
  <c r="C31" i="65"/>
  <c r="B31" i="65"/>
  <c r="T30" i="65"/>
  <c r="S30" i="65"/>
  <c r="Q30" i="65"/>
  <c r="P30" i="65"/>
  <c r="O30" i="65"/>
  <c r="N30" i="65"/>
  <c r="M30" i="65"/>
  <c r="L30" i="65"/>
  <c r="K30" i="65"/>
  <c r="J30" i="65"/>
  <c r="I30" i="65"/>
  <c r="H30" i="65"/>
  <c r="G30" i="65"/>
  <c r="F30" i="65"/>
  <c r="E30" i="65"/>
  <c r="D30" i="65"/>
  <c r="C30" i="65"/>
  <c r="B30" i="65"/>
  <c r="T29" i="65"/>
  <c r="S29" i="65"/>
  <c r="Q29" i="65"/>
  <c r="P29" i="65"/>
  <c r="O29" i="65"/>
  <c r="N29" i="65"/>
  <c r="M29" i="65"/>
  <c r="L29" i="65"/>
  <c r="K29" i="65"/>
  <c r="J29" i="65"/>
  <c r="I29" i="65"/>
  <c r="H29" i="65"/>
  <c r="G29" i="65"/>
  <c r="F29" i="65"/>
  <c r="E29" i="65"/>
  <c r="D29" i="65"/>
  <c r="C29" i="65"/>
  <c r="B29" i="65"/>
  <c r="T28" i="65"/>
  <c r="S28" i="65"/>
  <c r="Q28" i="65"/>
  <c r="P28" i="65"/>
  <c r="O28" i="65"/>
  <c r="N28" i="65"/>
  <c r="M28" i="65"/>
  <c r="L28" i="65"/>
  <c r="K28" i="65"/>
  <c r="J28" i="65"/>
  <c r="I28" i="65"/>
  <c r="H28" i="65"/>
  <c r="G28" i="65"/>
  <c r="F28" i="65"/>
  <c r="E28" i="65"/>
  <c r="D28" i="65"/>
  <c r="C28" i="65"/>
  <c r="B28" i="65"/>
  <c r="T27" i="65"/>
  <c r="S27" i="65"/>
  <c r="Q27" i="65"/>
  <c r="P27" i="65"/>
  <c r="O27" i="65"/>
  <c r="N27" i="65"/>
  <c r="M27" i="65"/>
  <c r="L27" i="65"/>
  <c r="K27" i="65"/>
  <c r="J27" i="65"/>
  <c r="I27" i="65"/>
  <c r="H27" i="65"/>
  <c r="G27" i="65"/>
  <c r="F27" i="65"/>
  <c r="E27" i="65"/>
  <c r="D27" i="65"/>
  <c r="C27" i="65"/>
  <c r="B27" i="65"/>
  <c r="T26" i="65"/>
  <c r="S26" i="65"/>
  <c r="Q26" i="65"/>
  <c r="P26" i="65"/>
  <c r="O26" i="65"/>
  <c r="N26" i="65"/>
  <c r="M26" i="65"/>
  <c r="L26" i="65"/>
  <c r="K26" i="65"/>
  <c r="J26" i="65"/>
  <c r="I26" i="65"/>
  <c r="H26" i="65"/>
  <c r="G26" i="65"/>
  <c r="F26" i="65"/>
  <c r="E26" i="65"/>
  <c r="D26" i="65"/>
  <c r="C26" i="65"/>
  <c r="B26" i="65"/>
  <c r="T40" i="63"/>
  <c r="S40" i="63"/>
  <c r="R40" i="63"/>
  <c r="Q40" i="63"/>
  <c r="P40" i="63"/>
  <c r="O40" i="63"/>
  <c r="N40" i="63"/>
  <c r="M40" i="63"/>
  <c r="L40" i="63"/>
  <c r="K40" i="63"/>
  <c r="J40" i="63"/>
  <c r="I40" i="63"/>
  <c r="H40" i="63"/>
  <c r="G40" i="63"/>
  <c r="F40" i="63"/>
  <c r="E40" i="63"/>
  <c r="D40" i="63"/>
  <c r="C40" i="63"/>
  <c r="T39" i="63"/>
  <c r="S39" i="63"/>
  <c r="R39" i="63"/>
  <c r="Q39" i="63"/>
  <c r="P39" i="63"/>
  <c r="O39" i="63"/>
  <c r="N39" i="63"/>
  <c r="M39" i="63"/>
  <c r="L39" i="63"/>
  <c r="K39" i="63"/>
  <c r="J39" i="63"/>
  <c r="I39" i="63"/>
  <c r="H39" i="63"/>
  <c r="G39" i="63"/>
  <c r="F39" i="63"/>
  <c r="E39" i="63"/>
  <c r="D39" i="63"/>
  <c r="C39" i="63"/>
  <c r="T38" i="63"/>
  <c r="S38" i="63"/>
  <c r="R38" i="63"/>
  <c r="Q38" i="63"/>
  <c r="P38" i="63"/>
  <c r="O38" i="63"/>
  <c r="N38" i="63"/>
  <c r="M38" i="63"/>
  <c r="L38" i="63"/>
  <c r="K38" i="63"/>
  <c r="J38" i="63"/>
  <c r="I38" i="63"/>
  <c r="H38" i="63"/>
  <c r="G38" i="63"/>
  <c r="F38" i="63"/>
  <c r="E38" i="63"/>
  <c r="D38" i="63"/>
  <c r="C38" i="63"/>
  <c r="T37" i="63"/>
  <c r="S37" i="63"/>
  <c r="R37" i="63"/>
  <c r="Q37" i="63"/>
  <c r="P37" i="63"/>
  <c r="O37" i="63"/>
  <c r="N37" i="63"/>
  <c r="M37" i="63"/>
  <c r="L37" i="63"/>
  <c r="K37" i="63"/>
  <c r="J37" i="63"/>
  <c r="I37" i="63"/>
  <c r="H37" i="63"/>
  <c r="G37" i="63"/>
  <c r="F37" i="63"/>
  <c r="E37" i="63"/>
  <c r="D37" i="63"/>
  <c r="C37" i="63"/>
  <c r="T36" i="63"/>
  <c r="S36" i="63"/>
  <c r="R36" i="63"/>
  <c r="Q36" i="63"/>
  <c r="P36" i="63"/>
  <c r="O36" i="63"/>
  <c r="N36" i="63"/>
  <c r="M36" i="63"/>
  <c r="L36" i="63"/>
  <c r="K36" i="63"/>
  <c r="J36" i="63"/>
  <c r="I36" i="63"/>
  <c r="H36" i="63"/>
  <c r="G36" i="63"/>
  <c r="F36" i="63"/>
  <c r="E36" i="63"/>
  <c r="D36" i="63"/>
  <c r="C36" i="63"/>
  <c r="T35" i="63"/>
  <c r="S35" i="63"/>
  <c r="R35" i="63"/>
  <c r="Q35" i="63"/>
  <c r="P35" i="63"/>
  <c r="O35" i="63"/>
  <c r="N35" i="63"/>
  <c r="M35" i="63"/>
  <c r="L35" i="63"/>
  <c r="K35" i="63"/>
  <c r="J35" i="63"/>
  <c r="I35" i="63"/>
  <c r="H35" i="63"/>
  <c r="G35" i="63"/>
  <c r="F35" i="63"/>
  <c r="E35" i="63"/>
  <c r="D35" i="63"/>
  <c r="C35" i="63"/>
  <c r="T34" i="63"/>
  <c r="S34" i="63"/>
  <c r="R34" i="63"/>
  <c r="Q34" i="63"/>
  <c r="P34" i="63"/>
  <c r="O34" i="63"/>
  <c r="N34" i="63"/>
  <c r="M34" i="63"/>
  <c r="L34" i="63"/>
  <c r="K34" i="63"/>
  <c r="J34" i="63"/>
  <c r="I34" i="63"/>
  <c r="H34" i="63"/>
  <c r="G34" i="63"/>
  <c r="F34" i="63"/>
  <c r="E34" i="63"/>
  <c r="D34" i="63"/>
  <c r="C34" i="63"/>
  <c r="T33" i="63"/>
  <c r="S33" i="63"/>
  <c r="R33" i="63"/>
  <c r="Q33" i="63"/>
  <c r="P33" i="63"/>
  <c r="O33" i="63"/>
  <c r="N33" i="63"/>
  <c r="M33" i="63"/>
  <c r="L33" i="63"/>
  <c r="K33" i="63"/>
  <c r="J33" i="63"/>
  <c r="I33" i="63"/>
  <c r="H33" i="63"/>
  <c r="G33" i="63"/>
  <c r="F33" i="63"/>
  <c r="E33" i="63"/>
  <c r="D33" i="63"/>
  <c r="C33" i="63"/>
  <c r="T32" i="63"/>
  <c r="S32" i="63"/>
  <c r="R32" i="63"/>
  <c r="Q32" i="63"/>
  <c r="P32" i="63"/>
  <c r="O32" i="63"/>
  <c r="N32" i="63"/>
  <c r="M32" i="63"/>
  <c r="L32" i="63"/>
  <c r="K32" i="63"/>
  <c r="J32" i="63"/>
  <c r="I32" i="63"/>
  <c r="H32" i="63"/>
  <c r="G32" i="63"/>
  <c r="F32" i="63"/>
  <c r="E32" i="63"/>
  <c r="D32" i="63"/>
  <c r="C32" i="63"/>
  <c r="T31" i="63"/>
  <c r="S31" i="63"/>
  <c r="R31" i="63"/>
  <c r="Q31" i="63"/>
  <c r="P31" i="63"/>
  <c r="O31" i="63"/>
  <c r="N31" i="63"/>
  <c r="M31" i="63"/>
  <c r="L31" i="63"/>
  <c r="K31" i="63"/>
  <c r="J31" i="63"/>
  <c r="I31" i="63"/>
  <c r="H31" i="63"/>
  <c r="G31" i="63"/>
  <c r="F31" i="63"/>
  <c r="E31" i="63"/>
  <c r="D31" i="63"/>
  <c r="C31" i="63"/>
  <c r="T30" i="63"/>
  <c r="S30" i="63"/>
  <c r="R30" i="63"/>
  <c r="Q30" i="63"/>
  <c r="P30" i="63"/>
  <c r="O30" i="63"/>
  <c r="N30" i="63"/>
  <c r="M30" i="63"/>
  <c r="L30" i="63"/>
  <c r="K30" i="63"/>
  <c r="J30" i="63"/>
  <c r="I30" i="63"/>
  <c r="H30" i="63"/>
  <c r="G30" i="63"/>
  <c r="F30" i="63"/>
  <c r="E30" i="63"/>
  <c r="D30" i="63"/>
  <c r="C30" i="63"/>
  <c r="T29" i="63"/>
  <c r="S29" i="63"/>
  <c r="R29" i="63"/>
  <c r="Q29" i="63"/>
  <c r="P29" i="63"/>
  <c r="O29" i="63"/>
  <c r="N29" i="63"/>
  <c r="M29" i="63"/>
  <c r="L29" i="63"/>
  <c r="K29" i="63"/>
  <c r="J29" i="63"/>
  <c r="I29" i="63"/>
  <c r="H29" i="63"/>
  <c r="G29" i="63"/>
  <c r="F29" i="63"/>
  <c r="E29" i="63"/>
  <c r="D29" i="63"/>
  <c r="C29" i="63"/>
  <c r="T28" i="63"/>
  <c r="S28" i="63"/>
  <c r="R28" i="63"/>
  <c r="Q28" i="63"/>
  <c r="P28" i="63"/>
  <c r="O28" i="63"/>
  <c r="N28" i="63"/>
  <c r="M28" i="63"/>
  <c r="L28" i="63"/>
  <c r="K28" i="63"/>
  <c r="J28" i="63"/>
  <c r="I28" i="63"/>
  <c r="H28" i="63"/>
  <c r="G28" i="63"/>
  <c r="F28" i="63"/>
  <c r="E28" i="63"/>
  <c r="D28" i="63"/>
  <c r="C28" i="63"/>
  <c r="T27" i="63"/>
  <c r="S27" i="63"/>
  <c r="R27" i="63"/>
  <c r="Q27" i="63"/>
  <c r="P27" i="63"/>
  <c r="O27" i="63"/>
  <c r="N27" i="63"/>
  <c r="M27" i="63"/>
  <c r="L27" i="63"/>
  <c r="K27" i="63"/>
  <c r="J27" i="63"/>
  <c r="I27" i="63"/>
  <c r="H27" i="63"/>
  <c r="G27" i="63"/>
  <c r="F27" i="63"/>
  <c r="E27" i="63"/>
  <c r="D27" i="63"/>
  <c r="C27" i="63"/>
  <c r="T26" i="63"/>
  <c r="S26" i="63"/>
  <c r="R26" i="63"/>
  <c r="Q26" i="63"/>
  <c r="P26" i="63"/>
  <c r="O26" i="63"/>
  <c r="N26" i="63"/>
  <c r="M26" i="63"/>
  <c r="L26" i="63"/>
  <c r="K26" i="63"/>
  <c r="J26" i="63"/>
  <c r="I26" i="63"/>
  <c r="H26" i="63"/>
  <c r="G26" i="63"/>
  <c r="F26" i="63"/>
  <c r="E26" i="63"/>
  <c r="D26" i="63"/>
  <c r="C26" i="63"/>
  <c r="P79" i="61"/>
  <c r="P78" i="61"/>
  <c r="P77" i="61"/>
  <c r="P76" i="61"/>
  <c r="P75" i="61"/>
  <c r="P74" i="61"/>
  <c r="P73" i="61"/>
  <c r="P72" i="61"/>
  <c r="P71" i="61"/>
  <c r="P70" i="61"/>
  <c r="P69" i="61"/>
  <c r="P68" i="61"/>
  <c r="P67" i="61"/>
  <c r="P66" i="61"/>
  <c r="P65" i="61"/>
  <c r="P59" i="61"/>
  <c r="P58" i="61"/>
  <c r="P57" i="61"/>
  <c r="P56" i="61"/>
  <c r="P55" i="61"/>
  <c r="P54" i="61"/>
  <c r="P53" i="61"/>
  <c r="P52" i="61"/>
  <c r="P51" i="61"/>
  <c r="P50" i="61"/>
  <c r="P49" i="61"/>
  <c r="P48" i="61"/>
  <c r="P47" i="61"/>
  <c r="P46" i="61"/>
  <c r="P45" i="61"/>
  <c r="T40" i="29"/>
  <c r="S40" i="29"/>
  <c r="R40" i="29"/>
  <c r="P40" i="29"/>
  <c r="O40" i="29"/>
  <c r="N40" i="29"/>
  <c r="M40" i="29"/>
  <c r="L40" i="29"/>
  <c r="K40" i="29"/>
  <c r="J40" i="29"/>
  <c r="I40" i="29"/>
  <c r="H40" i="29"/>
  <c r="G40" i="29"/>
  <c r="F40" i="29"/>
  <c r="E40" i="29"/>
  <c r="D40" i="29"/>
  <c r="C40" i="29"/>
  <c r="B40" i="29"/>
  <c r="T39" i="29"/>
  <c r="S39" i="29"/>
  <c r="R39" i="29"/>
  <c r="P39" i="29"/>
  <c r="O39" i="29"/>
  <c r="N39" i="29"/>
  <c r="M39" i="29"/>
  <c r="L39" i="29"/>
  <c r="K39" i="29"/>
  <c r="J39" i="29"/>
  <c r="I39" i="29"/>
  <c r="H39" i="29"/>
  <c r="G39" i="29"/>
  <c r="F39" i="29"/>
  <c r="E39" i="29"/>
  <c r="D39" i="29"/>
  <c r="C39" i="29"/>
  <c r="B39" i="29"/>
  <c r="T38" i="29"/>
  <c r="S38" i="29"/>
  <c r="R38" i="29"/>
  <c r="P38" i="29"/>
  <c r="O38" i="29"/>
  <c r="N38" i="29"/>
  <c r="M38" i="29"/>
  <c r="L38" i="29"/>
  <c r="K38" i="29"/>
  <c r="J38" i="29"/>
  <c r="I38" i="29"/>
  <c r="H38" i="29"/>
  <c r="G38" i="29"/>
  <c r="F38" i="29"/>
  <c r="E38" i="29"/>
  <c r="D38" i="29"/>
  <c r="C38" i="29"/>
  <c r="B38" i="29"/>
  <c r="T37" i="29"/>
  <c r="S37" i="29"/>
  <c r="R37" i="29"/>
  <c r="P37" i="29"/>
  <c r="O37" i="29"/>
  <c r="N37" i="29"/>
  <c r="M37" i="29"/>
  <c r="L37" i="29"/>
  <c r="K37" i="29"/>
  <c r="J37" i="29"/>
  <c r="I37" i="29"/>
  <c r="H37" i="29"/>
  <c r="G37" i="29"/>
  <c r="F37" i="29"/>
  <c r="E37" i="29"/>
  <c r="D37" i="29"/>
  <c r="C37" i="29"/>
  <c r="B37" i="29"/>
  <c r="T36" i="29"/>
  <c r="S36" i="29"/>
  <c r="R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B36" i="29"/>
  <c r="T35" i="29"/>
  <c r="S35" i="29"/>
  <c r="R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B35" i="29"/>
  <c r="T34" i="29"/>
  <c r="S34" i="29"/>
  <c r="R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B34" i="29"/>
  <c r="T33" i="29"/>
  <c r="S33" i="29"/>
  <c r="R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B33" i="29"/>
  <c r="T32" i="29"/>
  <c r="S32" i="29"/>
  <c r="R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B32" i="29"/>
  <c r="T31" i="29"/>
  <c r="S31" i="29"/>
  <c r="R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B31" i="29"/>
  <c r="T30" i="29"/>
  <c r="S30" i="29"/>
  <c r="R30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B30" i="29"/>
  <c r="T29" i="29"/>
  <c r="S29" i="29"/>
  <c r="R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B29" i="29"/>
  <c r="T28" i="29"/>
  <c r="S28" i="29"/>
  <c r="R28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D28" i="29"/>
  <c r="C28" i="29"/>
  <c r="B28" i="29"/>
  <c r="T27" i="29"/>
  <c r="S27" i="29"/>
  <c r="R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B27" i="29"/>
  <c r="T26" i="29"/>
  <c r="S26" i="29"/>
  <c r="R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B26" i="29"/>
  <c r="T40" i="27"/>
  <c r="S40" i="27"/>
  <c r="R40" i="27"/>
  <c r="Q40" i="27"/>
  <c r="P40" i="27"/>
  <c r="O40" i="27"/>
  <c r="N40" i="27"/>
  <c r="L40" i="27"/>
  <c r="K40" i="27"/>
  <c r="J40" i="27"/>
  <c r="I40" i="27"/>
  <c r="H40" i="27"/>
  <c r="G40" i="27"/>
  <c r="F40" i="27"/>
  <c r="E40" i="27"/>
  <c r="D40" i="27"/>
  <c r="C40" i="27"/>
  <c r="B40" i="27"/>
  <c r="T39" i="27"/>
  <c r="S39" i="27"/>
  <c r="R39" i="27"/>
  <c r="Q39" i="27"/>
  <c r="P39" i="27"/>
  <c r="O39" i="27"/>
  <c r="N39" i="27"/>
  <c r="L39" i="27"/>
  <c r="K39" i="27"/>
  <c r="J39" i="27"/>
  <c r="I39" i="27"/>
  <c r="H39" i="27"/>
  <c r="G39" i="27"/>
  <c r="F39" i="27"/>
  <c r="E39" i="27"/>
  <c r="D39" i="27"/>
  <c r="C39" i="27"/>
  <c r="B39" i="27"/>
  <c r="T38" i="27"/>
  <c r="S38" i="27"/>
  <c r="R38" i="27"/>
  <c r="Q38" i="27"/>
  <c r="P38" i="27"/>
  <c r="O38" i="27"/>
  <c r="N38" i="27"/>
  <c r="L38" i="27"/>
  <c r="K38" i="27"/>
  <c r="J38" i="27"/>
  <c r="I38" i="27"/>
  <c r="H38" i="27"/>
  <c r="G38" i="27"/>
  <c r="F38" i="27"/>
  <c r="E38" i="27"/>
  <c r="D38" i="27"/>
  <c r="C38" i="27"/>
  <c r="B38" i="27"/>
  <c r="T37" i="27"/>
  <c r="S37" i="27"/>
  <c r="R37" i="27"/>
  <c r="Q37" i="27"/>
  <c r="P37" i="27"/>
  <c r="O37" i="27"/>
  <c r="N37" i="27"/>
  <c r="L37" i="27"/>
  <c r="K37" i="27"/>
  <c r="J37" i="27"/>
  <c r="I37" i="27"/>
  <c r="H37" i="27"/>
  <c r="G37" i="27"/>
  <c r="F37" i="27"/>
  <c r="E37" i="27"/>
  <c r="D37" i="27"/>
  <c r="C37" i="27"/>
  <c r="B37" i="27"/>
  <c r="T36" i="27"/>
  <c r="S36" i="27"/>
  <c r="R36" i="27"/>
  <c r="Q36" i="27"/>
  <c r="P36" i="27"/>
  <c r="O36" i="27"/>
  <c r="N36" i="27"/>
  <c r="L36" i="27"/>
  <c r="K36" i="27"/>
  <c r="J36" i="27"/>
  <c r="I36" i="27"/>
  <c r="H36" i="27"/>
  <c r="G36" i="27"/>
  <c r="F36" i="27"/>
  <c r="E36" i="27"/>
  <c r="D36" i="27"/>
  <c r="C36" i="27"/>
  <c r="B36" i="27"/>
  <c r="T35" i="27"/>
  <c r="S35" i="27"/>
  <c r="R35" i="27"/>
  <c r="Q35" i="27"/>
  <c r="P35" i="27"/>
  <c r="O35" i="27"/>
  <c r="N35" i="27"/>
  <c r="L35" i="27"/>
  <c r="K35" i="27"/>
  <c r="J35" i="27"/>
  <c r="I35" i="27"/>
  <c r="H35" i="27"/>
  <c r="G35" i="27"/>
  <c r="F35" i="27"/>
  <c r="E35" i="27"/>
  <c r="D35" i="27"/>
  <c r="C35" i="27"/>
  <c r="B35" i="27"/>
  <c r="T34" i="27"/>
  <c r="S34" i="27"/>
  <c r="R34" i="27"/>
  <c r="Q34" i="27"/>
  <c r="P34" i="27"/>
  <c r="O34" i="27"/>
  <c r="N34" i="27"/>
  <c r="L34" i="27"/>
  <c r="K34" i="27"/>
  <c r="J34" i="27"/>
  <c r="I34" i="27"/>
  <c r="H34" i="27"/>
  <c r="G34" i="27"/>
  <c r="F34" i="27"/>
  <c r="E34" i="27"/>
  <c r="D34" i="27"/>
  <c r="C34" i="27"/>
  <c r="B34" i="27"/>
  <c r="T33" i="27"/>
  <c r="S33" i="27"/>
  <c r="R33" i="27"/>
  <c r="Q33" i="27"/>
  <c r="P33" i="27"/>
  <c r="O33" i="27"/>
  <c r="N33" i="27"/>
  <c r="L33" i="27"/>
  <c r="K33" i="27"/>
  <c r="J33" i="27"/>
  <c r="I33" i="27"/>
  <c r="H33" i="27"/>
  <c r="G33" i="27"/>
  <c r="F33" i="27"/>
  <c r="E33" i="27"/>
  <c r="D33" i="27"/>
  <c r="C33" i="27"/>
  <c r="B33" i="27"/>
  <c r="T32" i="27"/>
  <c r="S32" i="27"/>
  <c r="R32" i="27"/>
  <c r="Q32" i="27"/>
  <c r="P32" i="27"/>
  <c r="O32" i="27"/>
  <c r="N32" i="27"/>
  <c r="L32" i="27"/>
  <c r="K32" i="27"/>
  <c r="J32" i="27"/>
  <c r="I32" i="27"/>
  <c r="H32" i="27"/>
  <c r="G32" i="27"/>
  <c r="F32" i="27"/>
  <c r="E32" i="27"/>
  <c r="D32" i="27"/>
  <c r="C32" i="27"/>
  <c r="B32" i="27"/>
  <c r="T31" i="27"/>
  <c r="S31" i="27"/>
  <c r="R31" i="27"/>
  <c r="Q31" i="27"/>
  <c r="P31" i="27"/>
  <c r="O31" i="27"/>
  <c r="N31" i="27"/>
  <c r="L31" i="27"/>
  <c r="K31" i="27"/>
  <c r="J31" i="27"/>
  <c r="I31" i="27"/>
  <c r="H31" i="27"/>
  <c r="G31" i="27"/>
  <c r="F31" i="27"/>
  <c r="E31" i="27"/>
  <c r="D31" i="27"/>
  <c r="C31" i="27"/>
  <c r="B31" i="27"/>
  <c r="T30" i="27"/>
  <c r="S30" i="27"/>
  <c r="R30" i="27"/>
  <c r="Q30" i="27"/>
  <c r="P30" i="27"/>
  <c r="O30" i="27"/>
  <c r="N30" i="27"/>
  <c r="L30" i="27"/>
  <c r="K30" i="27"/>
  <c r="J30" i="27"/>
  <c r="I30" i="27"/>
  <c r="H30" i="27"/>
  <c r="G30" i="27"/>
  <c r="F30" i="27"/>
  <c r="E30" i="27"/>
  <c r="D30" i="27"/>
  <c r="C30" i="27"/>
  <c r="B30" i="27"/>
  <c r="T29" i="27"/>
  <c r="S29" i="27"/>
  <c r="R29" i="27"/>
  <c r="Q29" i="27"/>
  <c r="P29" i="27"/>
  <c r="O29" i="27"/>
  <c r="N29" i="27"/>
  <c r="L29" i="27"/>
  <c r="K29" i="27"/>
  <c r="J29" i="27"/>
  <c r="I29" i="27"/>
  <c r="H29" i="27"/>
  <c r="G29" i="27"/>
  <c r="F29" i="27"/>
  <c r="E29" i="27"/>
  <c r="D29" i="27"/>
  <c r="C29" i="27"/>
  <c r="B29" i="27"/>
  <c r="T28" i="27"/>
  <c r="S28" i="27"/>
  <c r="R28" i="27"/>
  <c r="Q28" i="27"/>
  <c r="P28" i="27"/>
  <c r="O28" i="27"/>
  <c r="N28" i="27"/>
  <c r="L28" i="27"/>
  <c r="K28" i="27"/>
  <c r="J28" i="27"/>
  <c r="I28" i="27"/>
  <c r="H28" i="27"/>
  <c r="G28" i="27"/>
  <c r="F28" i="27"/>
  <c r="E28" i="27"/>
  <c r="D28" i="27"/>
  <c r="C28" i="27"/>
  <c r="B28" i="27"/>
  <c r="T27" i="27"/>
  <c r="S27" i="27"/>
  <c r="R27" i="27"/>
  <c r="Q27" i="27"/>
  <c r="P27" i="27"/>
  <c r="O27" i="27"/>
  <c r="N27" i="27"/>
  <c r="L27" i="27"/>
  <c r="K27" i="27"/>
  <c r="J27" i="27"/>
  <c r="I27" i="27"/>
  <c r="H27" i="27"/>
  <c r="G27" i="27"/>
  <c r="F27" i="27"/>
  <c r="E27" i="27"/>
  <c r="D27" i="27"/>
  <c r="C27" i="27"/>
  <c r="B27" i="27"/>
  <c r="T26" i="27"/>
  <c r="S26" i="27"/>
  <c r="R26" i="27"/>
  <c r="Q26" i="27"/>
  <c r="P26" i="27"/>
  <c r="O26" i="27"/>
  <c r="N26" i="27"/>
  <c r="L26" i="27"/>
  <c r="K26" i="27"/>
  <c r="J26" i="27"/>
  <c r="I26" i="27"/>
  <c r="H26" i="27"/>
  <c r="G26" i="27"/>
  <c r="F26" i="27"/>
  <c r="E26" i="27"/>
  <c r="D26" i="27"/>
  <c r="C26" i="27"/>
  <c r="B26" i="27"/>
  <c r="P70" i="22"/>
  <c r="P50" i="22"/>
  <c r="P30" i="22"/>
  <c r="T39" i="61"/>
  <c r="S39" i="61"/>
  <c r="R39" i="61"/>
  <c r="Q39" i="61"/>
  <c r="P39" i="61"/>
  <c r="T38" i="61"/>
  <c r="S38" i="61"/>
  <c r="R38" i="61"/>
  <c r="Q38" i="61"/>
  <c r="P38" i="61"/>
  <c r="T37" i="61"/>
  <c r="S37" i="61"/>
  <c r="R37" i="61"/>
  <c r="Q37" i="61"/>
  <c r="P37" i="61"/>
  <c r="T36" i="61"/>
  <c r="S36" i="61"/>
  <c r="R36" i="61"/>
  <c r="Q36" i="61"/>
  <c r="P36" i="61"/>
  <c r="T35" i="61"/>
  <c r="S35" i="61"/>
  <c r="R35" i="61"/>
  <c r="Q35" i="61"/>
  <c r="P35" i="61"/>
  <c r="T34" i="61"/>
  <c r="S34" i="61"/>
  <c r="R34" i="61"/>
  <c r="Q34" i="61"/>
  <c r="P34" i="61"/>
  <c r="T33" i="61"/>
  <c r="S33" i="61"/>
  <c r="R33" i="61"/>
  <c r="Q33" i="61"/>
  <c r="P33" i="61"/>
  <c r="T32" i="61"/>
  <c r="S32" i="61"/>
  <c r="R32" i="61"/>
  <c r="Q32" i="61"/>
  <c r="P32" i="61"/>
  <c r="T31" i="61"/>
  <c r="S31" i="61"/>
  <c r="R31" i="61"/>
  <c r="Q31" i="61"/>
  <c r="P31" i="61"/>
  <c r="T30" i="61"/>
  <c r="S30" i="61"/>
  <c r="R30" i="61"/>
  <c r="Q30" i="61"/>
  <c r="P30" i="61"/>
  <c r="T29" i="61"/>
  <c r="S29" i="61"/>
  <c r="R29" i="61"/>
  <c r="Q29" i="61"/>
  <c r="P29" i="61"/>
  <c r="T28" i="61"/>
  <c r="S28" i="61"/>
  <c r="R28" i="61"/>
  <c r="Q28" i="61"/>
  <c r="P28" i="61"/>
  <c r="T27" i="61"/>
  <c r="S27" i="61"/>
  <c r="R27" i="61"/>
  <c r="Q27" i="61"/>
  <c r="P27" i="61"/>
  <c r="T26" i="61"/>
  <c r="S26" i="61"/>
  <c r="R26" i="61"/>
  <c r="Q26" i="61"/>
  <c r="P26" i="61"/>
  <c r="T25" i="61"/>
  <c r="S25" i="61"/>
  <c r="R25" i="61"/>
  <c r="Q25" i="61"/>
  <c r="P25" i="61"/>
  <c r="T79" i="61"/>
  <c r="S79" i="61"/>
  <c r="T78" i="61"/>
  <c r="S78" i="61"/>
  <c r="T77" i="61"/>
  <c r="S77" i="61"/>
  <c r="T76" i="61"/>
  <c r="S76" i="61"/>
  <c r="T75" i="61"/>
  <c r="S75" i="61"/>
  <c r="T74" i="61"/>
  <c r="S74" i="61"/>
  <c r="T73" i="61"/>
  <c r="S73" i="61"/>
  <c r="T72" i="61"/>
  <c r="S72" i="61"/>
  <c r="T71" i="61"/>
  <c r="S71" i="61"/>
  <c r="T70" i="61"/>
  <c r="S70" i="61"/>
  <c r="T69" i="61"/>
  <c r="S69" i="61"/>
  <c r="T68" i="61"/>
  <c r="S68" i="61"/>
  <c r="T67" i="61"/>
  <c r="S67" i="61"/>
  <c r="T66" i="61"/>
  <c r="S66" i="61"/>
  <c r="T65" i="61"/>
  <c r="S65" i="61"/>
  <c r="T59" i="61"/>
  <c r="S59" i="61"/>
  <c r="T58" i="61"/>
  <c r="S58" i="61"/>
  <c r="T57" i="61"/>
  <c r="S57" i="61"/>
  <c r="T56" i="61"/>
  <c r="S56" i="61"/>
  <c r="T55" i="61"/>
  <c r="S55" i="61"/>
  <c r="T54" i="61"/>
  <c r="S54" i="61"/>
  <c r="T53" i="61"/>
  <c r="S53" i="61"/>
  <c r="T52" i="61"/>
  <c r="S52" i="61"/>
  <c r="T51" i="61"/>
  <c r="S51" i="61"/>
  <c r="T50" i="61"/>
  <c r="S50" i="61"/>
  <c r="T49" i="61"/>
  <c r="S49" i="61"/>
  <c r="T48" i="61"/>
  <c r="S48" i="61"/>
  <c r="T47" i="61"/>
  <c r="S47" i="61"/>
  <c r="T46" i="61"/>
  <c r="S46" i="61"/>
  <c r="T45" i="61"/>
  <c r="S45" i="61"/>
  <c r="T70" i="22" l="1"/>
  <c r="S70" i="22"/>
  <c r="R70" i="22"/>
  <c r="Q70" i="22"/>
  <c r="T50" i="22"/>
  <c r="S50" i="22"/>
  <c r="R50" i="22"/>
  <c r="Q50" i="22"/>
  <c r="T30" i="22"/>
  <c r="S30" i="22"/>
  <c r="R30" i="22"/>
  <c r="Q30" i="22"/>
  <c r="T39" i="22"/>
  <c r="S39" i="22"/>
  <c r="R39" i="22"/>
  <c r="Q39" i="22"/>
  <c r="T38" i="22"/>
  <c r="S38" i="22"/>
  <c r="R38" i="22"/>
  <c r="Q38" i="22"/>
  <c r="T37" i="22"/>
  <c r="S37" i="22"/>
  <c r="R37" i="22"/>
  <c r="Q37" i="22"/>
  <c r="T36" i="22"/>
  <c r="S36" i="22"/>
  <c r="R36" i="22"/>
  <c r="Q36" i="22"/>
  <c r="T35" i="22"/>
  <c r="S35" i="22"/>
  <c r="R35" i="22"/>
  <c r="Q35" i="22"/>
  <c r="T34" i="22"/>
  <c r="S34" i="22"/>
  <c r="R34" i="22"/>
  <c r="Q34" i="22"/>
  <c r="T33" i="22"/>
  <c r="S33" i="22"/>
  <c r="R33" i="22"/>
  <c r="Q33" i="22"/>
  <c r="T32" i="22"/>
  <c r="S32" i="22"/>
  <c r="R32" i="22"/>
  <c r="Q32" i="22"/>
  <c r="T31" i="22"/>
  <c r="S31" i="22"/>
  <c r="R31" i="22"/>
  <c r="Q31" i="22"/>
  <c r="T29" i="22"/>
  <c r="S29" i="22"/>
  <c r="R29" i="22"/>
  <c r="Q29" i="22"/>
  <c r="T28" i="22"/>
  <c r="S28" i="22"/>
  <c r="R28" i="22"/>
  <c r="Q28" i="22"/>
  <c r="T27" i="22"/>
  <c r="S27" i="22"/>
  <c r="R27" i="22"/>
  <c r="Q27" i="22"/>
  <c r="T26" i="22"/>
  <c r="S26" i="22"/>
  <c r="R26" i="22"/>
  <c r="Q26" i="22"/>
  <c r="T25" i="22"/>
  <c r="S25" i="22"/>
  <c r="R25" i="22"/>
  <c r="Q25" i="22"/>
  <c r="T59" i="22"/>
  <c r="S59" i="22"/>
  <c r="R59" i="22"/>
  <c r="Q59" i="22"/>
  <c r="T58" i="22"/>
  <c r="S58" i="22"/>
  <c r="R58" i="22"/>
  <c r="Q58" i="22"/>
  <c r="T57" i="22"/>
  <c r="S57" i="22"/>
  <c r="R57" i="22"/>
  <c r="Q57" i="22"/>
  <c r="T56" i="22"/>
  <c r="S56" i="22"/>
  <c r="R56" i="22"/>
  <c r="Q56" i="22"/>
  <c r="T55" i="22"/>
  <c r="S55" i="22"/>
  <c r="R55" i="22"/>
  <c r="Q55" i="22"/>
  <c r="T54" i="22"/>
  <c r="S54" i="22"/>
  <c r="R54" i="22"/>
  <c r="Q54" i="22"/>
  <c r="T53" i="22"/>
  <c r="S53" i="22"/>
  <c r="R53" i="22"/>
  <c r="Q53" i="22"/>
  <c r="T52" i="22"/>
  <c r="S52" i="22"/>
  <c r="R52" i="22"/>
  <c r="Q52" i="22"/>
  <c r="T51" i="22"/>
  <c r="S51" i="22"/>
  <c r="R51" i="22"/>
  <c r="Q51" i="22"/>
  <c r="T49" i="22"/>
  <c r="S49" i="22"/>
  <c r="R49" i="22"/>
  <c r="Q49" i="22"/>
  <c r="T48" i="22"/>
  <c r="S48" i="22"/>
  <c r="R48" i="22"/>
  <c r="Q48" i="22"/>
  <c r="T47" i="22"/>
  <c r="S47" i="22"/>
  <c r="R47" i="22"/>
  <c r="Q47" i="22"/>
  <c r="T46" i="22"/>
  <c r="S46" i="22"/>
  <c r="R46" i="22"/>
  <c r="Q46" i="22"/>
  <c r="T45" i="22"/>
  <c r="S45" i="22"/>
  <c r="R45" i="22"/>
  <c r="Q45" i="22"/>
  <c r="T79" i="22"/>
  <c r="S79" i="22"/>
  <c r="R79" i="22"/>
  <c r="Q79" i="22"/>
  <c r="T78" i="22"/>
  <c r="S78" i="22"/>
  <c r="R78" i="22"/>
  <c r="Q78" i="22"/>
  <c r="T77" i="22"/>
  <c r="S77" i="22"/>
  <c r="R77" i="22"/>
  <c r="Q77" i="22"/>
  <c r="T76" i="22"/>
  <c r="S76" i="22"/>
  <c r="R76" i="22"/>
  <c r="Q76" i="22"/>
  <c r="T75" i="22"/>
  <c r="S75" i="22"/>
  <c r="R75" i="22"/>
  <c r="Q75" i="22"/>
  <c r="T74" i="22"/>
  <c r="S74" i="22"/>
  <c r="R74" i="22"/>
  <c r="Q74" i="22"/>
  <c r="T73" i="22"/>
  <c r="S73" i="22"/>
  <c r="R73" i="22"/>
  <c r="Q73" i="22"/>
  <c r="T72" i="22"/>
  <c r="S72" i="22"/>
  <c r="R72" i="22"/>
  <c r="Q72" i="22"/>
  <c r="T71" i="22"/>
  <c r="S71" i="22"/>
  <c r="R71" i="22"/>
  <c r="Q71" i="22"/>
  <c r="T69" i="22"/>
  <c r="S69" i="22"/>
  <c r="R69" i="22"/>
  <c r="Q69" i="22"/>
  <c r="T68" i="22"/>
  <c r="S68" i="22"/>
  <c r="R68" i="22"/>
  <c r="Q68" i="22"/>
  <c r="T67" i="22"/>
  <c r="S67" i="22"/>
  <c r="R67" i="22"/>
  <c r="Q67" i="22"/>
  <c r="T66" i="22"/>
  <c r="S66" i="22"/>
  <c r="R66" i="22"/>
  <c r="Q66" i="22"/>
  <c r="T65" i="22"/>
  <c r="S65" i="22"/>
  <c r="R65" i="22"/>
  <c r="Q65" i="22"/>
  <c r="I31" i="54" l="1"/>
  <c r="B33" i="75" l="1"/>
  <c r="AK67" i="75"/>
  <c r="AJ67" i="75"/>
  <c r="AI67" i="75"/>
  <c r="AH67" i="75"/>
  <c r="AG67" i="75"/>
  <c r="AF67" i="75"/>
  <c r="AE67" i="75"/>
  <c r="AD67" i="75"/>
  <c r="AC67" i="75"/>
  <c r="AB67" i="75"/>
  <c r="AA67" i="75"/>
  <c r="Z67" i="75"/>
  <c r="Y67" i="75"/>
  <c r="X67" i="75"/>
  <c r="W67" i="75"/>
  <c r="V67" i="75"/>
  <c r="U67" i="75"/>
  <c r="T67" i="75"/>
  <c r="S67" i="75"/>
  <c r="R67" i="75"/>
  <c r="Q67" i="75"/>
  <c r="P67" i="75"/>
  <c r="O67" i="75"/>
  <c r="N67" i="75"/>
  <c r="M67" i="75"/>
  <c r="L67" i="75"/>
  <c r="K67" i="75"/>
  <c r="J67" i="75"/>
  <c r="I67" i="75"/>
  <c r="H67" i="75"/>
  <c r="G67" i="75"/>
  <c r="F67" i="75"/>
  <c r="E67" i="75"/>
  <c r="D67" i="75"/>
  <c r="C67" i="75"/>
  <c r="B67" i="75"/>
  <c r="AK66" i="75"/>
  <c r="AJ66" i="75"/>
  <c r="AI66" i="75"/>
  <c r="AH66" i="75"/>
  <c r="AG66" i="75"/>
  <c r="AF66" i="75"/>
  <c r="AE66" i="75"/>
  <c r="AD66" i="75"/>
  <c r="AC66" i="75"/>
  <c r="AB66" i="75"/>
  <c r="AA66" i="75"/>
  <c r="Z66" i="75"/>
  <c r="Y66" i="75"/>
  <c r="X66" i="75"/>
  <c r="W66" i="75"/>
  <c r="V66" i="75"/>
  <c r="U66" i="75"/>
  <c r="T66" i="75"/>
  <c r="S66" i="75"/>
  <c r="R66" i="75"/>
  <c r="Q66" i="75"/>
  <c r="P66" i="75"/>
  <c r="O66" i="75"/>
  <c r="N66" i="75"/>
  <c r="M66" i="75"/>
  <c r="L66" i="75"/>
  <c r="K66" i="75"/>
  <c r="J66" i="75"/>
  <c r="I66" i="75"/>
  <c r="H66" i="75"/>
  <c r="G66" i="75"/>
  <c r="F66" i="75"/>
  <c r="E66" i="75"/>
  <c r="D66" i="75"/>
  <c r="C66" i="75"/>
  <c r="B66" i="75"/>
  <c r="AK65" i="75"/>
  <c r="AJ65" i="75"/>
  <c r="AI65" i="75"/>
  <c r="AH65" i="75"/>
  <c r="AG65" i="75"/>
  <c r="AF65" i="75"/>
  <c r="AE65" i="75"/>
  <c r="AD65" i="75"/>
  <c r="AC65" i="75"/>
  <c r="AB65" i="75"/>
  <c r="AA65" i="75"/>
  <c r="Z65" i="75"/>
  <c r="Y65" i="75"/>
  <c r="X65" i="75"/>
  <c r="W65" i="75"/>
  <c r="V65" i="75"/>
  <c r="U65" i="75"/>
  <c r="T65" i="75"/>
  <c r="S65" i="75"/>
  <c r="R65" i="75"/>
  <c r="Q65" i="75"/>
  <c r="P65" i="75"/>
  <c r="O65" i="75"/>
  <c r="N65" i="75"/>
  <c r="M65" i="75"/>
  <c r="L65" i="75"/>
  <c r="K65" i="75"/>
  <c r="J65" i="75"/>
  <c r="I65" i="75"/>
  <c r="H65" i="75"/>
  <c r="G65" i="75"/>
  <c r="F65" i="75"/>
  <c r="E65" i="75"/>
  <c r="D65" i="75"/>
  <c r="C65" i="75"/>
  <c r="B65" i="75"/>
  <c r="AK64" i="75"/>
  <c r="AJ64" i="75"/>
  <c r="AI64" i="75"/>
  <c r="AH64" i="75"/>
  <c r="AG64" i="75"/>
  <c r="AF64" i="75"/>
  <c r="AE64" i="75"/>
  <c r="AD64" i="75"/>
  <c r="AC64" i="75"/>
  <c r="AB64" i="75"/>
  <c r="AA64" i="75"/>
  <c r="Z64" i="75"/>
  <c r="Y64" i="75"/>
  <c r="X64" i="75"/>
  <c r="W64" i="75"/>
  <c r="V64" i="75"/>
  <c r="U64" i="75"/>
  <c r="T64" i="75"/>
  <c r="S64" i="75"/>
  <c r="R64" i="75"/>
  <c r="Q64" i="75"/>
  <c r="P64" i="75"/>
  <c r="O64" i="75"/>
  <c r="N64" i="75"/>
  <c r="M64" i="75"/>
  <c r="L64" i="75"/>
  <c r="K64" i="75"/>
  <c r="J64" i="75"/>
  <c r="I64" i="75"/>
  <c r="H64" i="75"/>
  <c r="G64" i="75"/>
  <c r="F64" i="75"/>
  <c r="E64" i="75"/>
  <c r="D64" i="75"/>
  <c r="C64" i="75"/>
  <c r="B64" i="75"/>
  <c r="AK63" i="75"/>
  <c r="AJ63" i="75"/>
  <c r="AI63" i="75"/>
  <c r="AH63" i="75"/>
  <c r="AG63" i="75"/>
  <c r="AF63" i="75"/>
  <c r="AE63" i="75"/>
  <c r="AD63" i="75"/>
  <c r="AC63" i="75"/>
  <c r="AB63" i="75"/>
  <c r="AA63" i="75"/>
  <c r="Z63" i="75"/>
  <c r="Y63" i="75"/>
  <c r="X63" i="75"/>
  <c r="W63" i="75"/>
  <c r="V63" i="75"/>
  <c r="U63" i="75"/>
  <c r="T63" i="75"/>
  <c r="S63" i="75"/>
  <c r="R63" i="75"/>
  <c r="Q63" i="75"/>
  <c r="P63" i="75"/>
  <c r="O63" i="75"/>
  <c r="N63" i="75"/>
  <c r="M63" i="75"/>
  <c r="L63" i="75"/>
  <c r="K63" i="75"/>
  <c r="J63" i="75"/>
  <c r="I63" i="75"/>
  <c r="H63" i="75"/>
  <c r="G63" i="75"/>
  <c r="F63" i="75"/>
  <c r="E63" i="75"/>
  <c r="D63" i="75"/>
  <c r="C63" i="75"/>
  <c r="B63" i="75"/>
  <c r="AK62" i="75"/>
  <c r="AJ62" i="75"/>
  <c r="AI62" i="75"/>
  <c r="AH62" i="75"/>
  <c r="AG62" i="75"/>
  <c r="AF62" i="75"/>
  <c r="AE62" i="75"/>
  <c r="AD62" i="75"/>
  <c r="AC62" i="75"/>
  <c r="AB62" i="75"/>
  <c r="AA62" i="75"/>
  <c r="Z62" i="75"/>
  <c r="Y62" i="75"/>
  <c r="X62" i="75"/>
  <c r="W62" i="75"/>
  <c r="V62" i="75"/>
  <c r="U62" i="75"/>
  <c r="T62" i="75"/>
  <c r="S62" i="75"/>
  <c r="R62" i="75"/>
  <c r="Q62" i="75"/>
  <c r="P62" i="75"/>
  <c r="O62" i="75"/>
  <c r="N62" i="75"/>
  <c r="M62" i="75"/>
  <c r="L62" i="75"/>
  <c r="K62" i="75"/>
  <c r="J62" i="75"/>
  <c r="I62" i="75"/>
  <c r="H62" i="75"/>
  <c r="G62" i="75"/>
  <c r="F62" i="75"/>
  <c r="E62" i="75"/>
  <c r="D62" i="75"/>
  <c r="C62" i="75"/>
  <c r="B62" i="75"/>
  <c r="AK61" i="75"/>
  <c r="AJ61" i="75"/>
  <c r="AI61" i="75"/>
  <c r="AH61" i="75"/>
  <c r="AG61" i="75"/>
  <c r="AF61" i="75"/>
  <c r="AE61" i="75"/>
  <c r="AD61" i="75"/>
  <c r="AC61" i="75"/>
  <c r="AB61" i="75"/>
  <c r="AA61" i="75"/>
  <c r="Z61" i="75"/>
  <c r="Y61" i="75"/>
  <c r="X61" i="75"/>
  <c r="W61" i="75"/>
  <c r="V61" i="75"/>
  <c r="U61" i="75"/>
  <c r="T61" i="75"/>
  <c r="S61" i="75"/>
  <c r="R61" i="75"/>
  <c r="Q61" i="75"/>
  <c r="P61" i="75"/>
  <c r="O61" i="75"/>
  <c r="N61" i="75"/>
  <c r="M61" i="75"/>
  <c r="L61" i="75"/>
  <c r="K61" i="75"/>
  <c r="J61" i="75"/>
  <c r="I61" i="75"/>
  <c r="H61" i="75"/>
  <c r="G61" i="75"/>
  <c r="F61" i="75"/>
  <c r="E61" i="75"/>
  <c r="D61" i="75"/>
  <c r="C61" i="75"/>
  <c r="B61" i="75"/>
  <c r="AK60" i="75"/>
  <c r="AJ60" i="75"/>
  <c r="AI60" i="75"/>
  <c r="AH60" i="75"/>
  <c r="AG60" i="75"/>
  <c r="AF60" i="75"/>
  <c r="AE60" i="75"/>
  <c r="AD60" i="75"/>
  <c r="AC60" i="75"/>
  <c r="AB60" i="75"/>
  <c r="AA60" i="75"/>
  <c r="Z60" i="75"/>
  <c r="Y60" i="75"/>
  <c r="X60" i="75"/>
  <c r="W60" i="75"/>
  <c r="V60" i="75"/>
  <c r="U60" i="75"/>
  <c r="T60" i="75"/>
  <c r="S60" i="75"/>
  <c r="R60" i="75"/>
  <c r="Q60" i="75"/>
  <c r="P60" i="75"/>
  <c r="O60" i="75"/>
  <c r="N60" i="75"/>
  <c r="M60" i="75"/>
  <c r="L60" i="75"/>
  <c r="K60" i="75"/>
  <c r="J60" i="75"/>
  <c r="I60" i="75"/>
  <c r="H60" i="75"/>
  <c r="G60" i="75"/>
  <c r="F60" i="75"/>
  <c r="E60" i="75"/>
  <c r="D60" i="75"/>
  <c r="C60" i="75"/>
  <c r="B60" i="75"/>
  <c r="AK59" i="75"/>
  <c r="AJ59" i="75"/>
  <c r="AI59" i="75"/>
  <c r="AH59" i="75"/>
  <c r="AG59" i="75"/>
  <c r="AF59" i="75"/>
  <c r="AE59" i="75"/>
  <c r="AD59" i="75"/>
  <c r="AC59" i="75"/>
  <c r="AB59" i="75"/>
  <c r="AA59" i="75"/>
  <c r="Z59" i="75"/>
  <c r="Y59" i="75"/>
  <c r="X59" i="75"/>
  <c r="W59" i="75"/>
  <c r="V59" i="75"/>
  <c r="U59" i="75"/>
  <c r="T59" i="75"/>
  <c r="S59" i="75"/>
  <c r="R59" i="75"/>
  <c r="Q59" i="75"/>
  <c r="P59" i="75"/>
  <c r="O59" i="75"/>
  <c r="N59" i="75"/>
  <c r="M59" i="75"/>
  <c r="L59" i="75"/>
  <c r="K59" i="75"/>
  <c r="J59" i="75"/>
  <c r="I59" i="75"/>
  <c r="H59" i="75"/>
  <c r="G59" i="75"/>
  <c r="F59" i="75"/>
  <c r="E59" i="75"/>
  <c r="D59" i="75"/>
  <c r="C59" i="75"/>
  <c r="B59" i="75"/>
  <c r="AK58" i="75"/>
  <c r="AJ58" i="75"/>
  <c r="AI58" i="75"/>
  <c r="AH58" i="75"/>
  <c r="AG58" i="75"/>
  <c r="AF58" i="75"/>
  <c r="AE58" i="75"/>
  <c r="AD58" i="75"/>
  <c r="AC58" i="75"/>
  <c r="AB58" i="75"/>
  <c r="AA58" i="75"/>
  <c r="Z58" i="75"/>
  <c r="Y58" i="75"/>
  <c r="X58" i="75"/>
  <c r="W58" i="75"/>
  <c r="V58" i="75"/>
  <c r="U58" i="75"/>
  <c r="T58" i="75"/>
  <c r="S58" i="75"/>
  <c r="R58" i="75"/>
  <c r="Q58" i="75"/>
  <c r="P58" i="75"/>
  <c r="O58" i="75"/>
  <c r="N58" i="75"/>
  <c r="M58" i="75"/>
  <c r="L58" i="75"/>
  <c r="K58" i="75"/>
  <c r="J58" i="75"/>
  <c r="I58" i="75"/>
  <c r="H58" i="75"/>
  <c r="G58" i="75"/>
  <c r="F58" i="75"/>
  <c r="E58" i="75"/>
  <c r="D58" i="75"/>
  <c r="C58" i="75"/>
  <c r="B58" i="75"/>
  <c r="AK57" i="75"/>
  <c r="AJ57" i="75"/>
  <c r="AI57" i="75"/>
  <c r="AH57" i="75"/>
  <c r="AG57" i="75"/>
  <c r="AF57" i="75"/>
  <c r="AE57" i="75"/>
  <c r="AD57" i="75"/>
  <c r="AC57" i="75"/>
  <c r="AB57" i="75"/>
  <c r="AA57" i="75"/>
  <c r="Z57" i="75"/>
  <c r="Y57" i="75"/>
  <c r="X57" i="75"/>
  <c r="W57" i="75"/>
  <c r="V57" i="75"/>
  <c r="U57" i="75"/>
  <c r="T57" i="75"/>
  <c r="S57" i="75"/>
  <c r="R57" i="75"/>
  <c r="Q57" i="75"/>
  <c r="P57" i="75"/>
  <c r="O57" i="75"/>
  <c r="N57" i="75"/>
  <c r="M57" i="75"/>
  <c r="L57" i="75"/>
  <c r="K57" i="75"/>
  <c r="J57" i="75"/>
  <c r="I57" i="75"/>
  <c r="H57" i="75"/>
  <c r="G57" i="75"/>
  <c r="F57" i="75"/>
  <c r="E57" i="75"/>
  <c r="D57" i="75"/>
  <c r="C57" i="75"/>
  <c r="B57" i="75"/>
  <c r="AK56" i="75"/>
  <c r="AJ56" i="75"/>
  <c r="AI56" i="75"/>
  <c r="AH56" i="75"/>
  <c r="AG56" i="75"/>
  <c r="AF56" i="75"/>
  <c r="AE56" i="75"/>
  <c r="AD56" i="75"/>
  <c r="AC56" i="75"/>
  <c r="AB56" i="75"/>
  <c r="AA56" i="75"/>
  <c r="Z56" i="75"/>
  <c r="Y56" i="75"/>
  <c r="X56" i="75"/>
  <c r="W56" i="75"/>
  <c r="V56" i="75"/>
  <c r="U56" i="75"/>
  <c r="T56" i="75"/>
  <c r="S56" i="75"/>
  <c r="R56" i="75"/>
  <c r="Q56" i="75"/>
  <c r="P56" i="75"/>
  <c r="O56" i="75"/>
  <c r="N56" i="75"/>
  <c r="M56" i="75"/>
  <c r="L56" i="75"/>
  <c r="K56" i="75"/>
  <c r="J56" i="75"/>
  <c r="I56" i="75"/>
  <c r="H56" i="75"/>
  <c r="G56" i="75"/>
  <c r="F56" i="75"/>
  <c r="E56" i="75"/>
  <c r="D56" i="75"/>
  <c r="C56" i="75"/>
  <c r="B56" i="75"/>
  <c r="AK55" i="75"/>
  <c r="AJ55" i="75"/>
  <c r="AI55" i="75"/>
  <c r="AH55" i="75"/>
  <c r="AG55" i="75"/>
  <c r="AF55" i="75"/>
  <c r="AE55" i="75"/>
  <c r="AD55" i="75"/>
  <c r="AC55" i="75"/>
  <c r="AB55" i="75"/>
  <c r="AA55" i="75"/>
  <c r="Z55" i="75"/>
  <c r="Y55" i="75"/>
  <c r="X55" i="75"/>
  <c r="W55" i="75"/>
  <c r="V55" i="75"/>
  <c r="U55" i="75"/>
  <c r="T55" i="75"/>
  <c r="S55" i="75"/>
  <c r="R55" i="75"/>
  <c r="Q55" i="75"/>
  <c r="P55" i="75"/>
  <c r="O55" i="75"/>
  <c r="N55" i="75"/>
  <c r="M55" i="75"/>
  <c r="L55" i="75"/>
  <c r="K55" i="75"/>
  <c r="J55" i="75"/>
  <c r="I55" i="75"/>
  <c r="H55" i="75"/>
  <c r="G55" i="75"/>
  <c r="F55" i="75"/>
  <c r="E55" i="75"/>
  <c r="D55" i="75"/>
  <c r="C55" i="75"/>
  <c r="B55" i="75"/>
  <c r="AK54" i="75"/>
  <c r="AJ54" i="75"/>
  <c r="AI54" i="75"/>
  <c r="AH54" i="75"/>
  <c r="AG54" i="75"/>
  <c r="AF54" i="75"/>
  <c r="AE54" i="75"/>
  <c r="AD54" i="75"/>
  <c r="AC54" i="75"/>
  <c r="AB54" i="75"/>
  <c r="AA54" i="75"/>
  <c r="Z54" i="75"/>
  <c r="Y54" i="75"/>
  <c r="X54" i="75"/>
  <c r="W54" i="75"/>
  <c r="V54" i="75"/>
  <c r="U54" i="75"/>
  <c r="T54" i="75"/>
  <c r="S54" i="75"/>
  <c r="R54" i="75"/>
  <c r="Q54" i="75"/>
  <c r="P54" i="75"/>
  <c r="O54" i="75"/>
  <c r="N54" i="75"/>
  <c r="M54" i="75"/>
  <c r="L54" i="75"/>
  <c r="K54" i="75"/>
  <c r="J54" i="75"/>
  <c r="I54" i="75"/>
  <c r="H54" i="75"/>
  <c r="G54" i="75"/>
  <c r="F54" i="75"/>
  <c r="E54" i="75"/>
  <c r="D54" i="75"/>
  <c r="C54" i="75"/>
  <c r="B54" i="75"/>
  <c r="AK53" i="75"/>
  <c r="AJ53" i="75"/>
  <c r="AI53" i="75"/>
  <c r="AH53" i="75"/>
  <c r="AG53" i="75"/>
  <c r="AF53" i="75"/>
  <c r="AE53" i="75"/>
  <c r="AD53" i="75"/>
  <c r="AC53" i="75"/>
  <c r="AB53" i="75"/>
  <c r="AA53" i="75"/>
  <c r="Z53" i="75"/>
  <c r="Y53" i="75"/>
  <c r="X53" i="75"/>
  <c r="W53" i="75"/>
  <c r="V53" i="75"/>
  <c r="U53" i="75"/>
  <c r="T53" i="75"/>
  <c r="S53" i="75"/>
  <c r="R53" i="75"/>
  <c r="Q53" i="75"/>
  <c r="P53" i="75"/>
  <c r="O53" i="75"/>
  <c r="N53" i="75"/>
  <c r="M53" i="75"/>
  <c r="L53" i="75"/>
  <c r="K53" i="75"/>
  <c r="J53" i="75"/>
  <c r="I53" i="75"/>
  <c r="H53" i="75"/>
  <c r="G53" i="75"/>
  <c r="F53" i="75"/>
  <c r="E53" i="75"/>
  <c r="D53" i="75"/>
  <c r="C53" i="75"/>
  <c r="B53" i="75"/>
  <c r="B44" i="75"/>
  <c r="B43" i="75"/>
  <c r="B42" i="75"/>
  <c r="B41" i="75"/>
  <c r="B40" i="75"/>
  <c r="B39" i="75"/>
  <c r="B38" i="75"/>
  <c r="B37" i="75"/>
  <c r="B36" i="75"/>
  <c r="B35" i="75"/>
  <c r="B34" i="75"/>
  <c r="B32" i="75"/>
  <c r="B31" i="75"/>
  <c r="B30" i="75"/>
  <c r="AB61" i="68"/>
  <c r="L57" i="68"/>
  <c r="B54" i="68"/>
  <c r="AK67" i="68"/>
  <c r="AJ67" i="68"/>
  <c r="AI67" i="68"/>
  <c r="AH67" i="68"/>
  <c r="AG67" i="68"/>
  <c r="AF67" i="68"/>
  <c r="AE67" i="68"/>
  <c r="AD67" i="68"/>
  <c r="AC67" i="68"/>
  <c r="AB67" i="68"/>
  <c r="AA67" i="68"/>
  <c r="Z67" i="68"/>
  <c r="Y67" i="68"/>
  <c r="X67" i="68"/>
  <c r="W67" i="68"/>
  <c r="V67" i="68"/>
  <c r="U67" i="68"/>
  <c r="T67" i="68"/>
  <c r="S67" i="68"/>
  <c r="R67" i="68"/>
  <c r="Q67" i="68"/>
  <c r="P67" i="68"/>
  <c r="O67" i="68"/>
  <c r="N67" i="68"/>
  <c r="M67" i="68"/>
  <c r="L67" i="68"/>
  <c r="K67" i="68"/>
  <c r="J67" i="68"/>
  <c r="I67" i="68"/>
  <c r="H67" i="68"/>
  <c r="G67" i="68"/>
  <c r="F67" i="68"/>
  <c r="E67" i="68"/>
  <c r="D67" i="68"/>
  <c r="C67" i="68"/>
  <c r="B67" i="68"/>
  <c r="AK66" i="68"/>
  <c r="AJ66" i="68"/>
  <c r="AI66" i="68"/>
  <c r="AH66" i="68"/>
  <c r="AG66" i="68"/>
  <c r="AF66" i="68"/>
  <c r="AE66" i="68"/>
  <c r="AD66" i="68"/>
  <c r="AC66" i="68"/>
  <c r="AB66" i="68"/>
  <c r="AA66" i="68"/>
  <c r="Z66" i="68"/>
  <c r="Y66" i="68"/>
  <c r="X66" i="68"/>
  <c r="W66" i="68"/>
  <c r="V66" i="68"/>
  <c r="U66" i="68"/>
  <c r="T66" i="68"/>
  <c r="S66" i="68"/>
  <c r="R66" i="68"/>
  <c r="Q66" i="68"/>
  <c r="P66" i="68"/>
  <c r="O66" i="68"/>
  <c r="N66" i="68"/>
  <c r="M66" i="68"/>
  <c r="L66" i="68"/>
  <c r="K66" i="68"/>
  <c r="J66" i="68"/>
  <c r="I66" i="68"/>
  <c r="H66" i="68"/>
  <c r="G66" i="68"/>
  <c r="F66" i="68"/>
  <c r="E66" i="68"/>
  <c r="D66" i="68"/>
  <c r="C66" i="68"/>
  <c r="B66" i="68"/>
  <c r="AK65" i="68"/>
  <c r="AJ65" i="68"/>
  <c r="AI65" i="68"/>
  <c r="AH65" i="68"/>
  <c r="AG65" i="68"/>
  <c r="AF65" i="68"/>
  <c r="AE65" i="68"/>
  <c r="AD65" i="68"/>
  <c r="AC65" i="68"/>
  <c r="AB65" i="68"/>
  <c r="AA65" i="68"/>
  <c r="Z65" i="68"/>
  <c r="Y65" i="68"/>
  <c r="X65" i="68"/>
  <c r="W65" i="68"/>
  <c r="V65" i="68"/>
  <c r="U65" i="68"/>
  <c r="T65" i="68"/>
  <c r="S65" i="68"/>
  <c r="R65" i="68"/>
  <c r="Q65" i="68"/>
  <c r="P65" i="68"/>
  <c r="O65" i="68"/>
  <c r="N65" i="68"/>
  <c r="M65" i="68"/>
  <c r="L65" i="68"/>
  <c r="K65" i="68"/>
  <c r="J65" i="68"/>
  <c r="I65" i="68"/>
  <c r="H65" i="68"/>
  <c r="G65" i="68"/>
  <c r="F65" i="68"/>
  <c r="E65" i="68"/>
  <c r="D65" i="68"/>
  <c r="C65" i="68"/>
  <c r="B65" i="68"/>
  <c r="AK64" i="68"/>
  <c r="AJ64" i="68"/>
  <c r="AI64" i="68"/>
  <c r="AH64" i="68"/>
  <c r="AG64" i="68"/>
  <c r="AF64" i="68"/>
  <c r="AE64" i="68"/>
  <c r="AD64" i="68"/>
  <c r="AC64" i="68"/>
  <c r="AB64" i="68"/>
  <c r="AA64" i="68"/>
  <c r="Z64" i="68"/>
  <c r="Y64" i="68"/>
  <c r="X64" i="68"/>
  <c r="W64" i="68"/>
  <c r="V64" i="68"/>
  <c r="U64" i="68"/>
  <c r="T64" i="68"/>
  <c r="S64" i="68"/>
  <c r="R64" i="68"/>
  <c r="Q64" i="68"/>
  <c r="P64" i="68"/>
  <c r="O64" i="68"/>
  <c r="N64" i="68"/>
  <c r="M64" i="68"/>
  <c r="L64" i="68"/>
  <c r="K64" i="68"/>
  <c r="J64" i="68"/>
  <c r="I64" i="68"/>
  <c r="H64" i="68"/>
  <c r="G64" i="68"/>
  <c r="F64" i="68"/>
  <c r="E64" i="68"/>
  <c r="D64" i="68"/>
  <c r="C64" i="68"/>
  <c r="B64" i="68"/>
  <c r="AK63" i="68"/>
  <c r="AJ63" i="68"/>
  <c r="AI63" i="68"/>
  <c r="AH63" i="68"/>
  <c r="AG63" i="68"/>
  <c r="AF63" i="68"/>
  <c r="AE63" i="68"/>
  <c r="AD63" i="68"/>
  <c r="AC63" i="68"/>
  <c r="AB63" i="68"/>
  <c r="AA63" i="68"/>
  <c r="Z63" i="68"/>
  <c r="Y63" i="68"/>
  <c r="X63" i="68"/>
  <c r="W63" i="68"/>
  <c r="V63" i="68"/>
  <c r="U63" i="68"/>
  <c r="T63" i="68"/>
  <c r="S63" i="68"/>
  <c r="R63" i="68"/>
  <c r="Q63" i="68"/>
  <c r="P63" i="68"/>
  <c r="O63" i="68"/>
  <c r="N63" i="68"/>
  <c r="M63" i="68"/>
  <c r="L63" i="68"/>
  <c r="K63" i="68"/>
  <c r="J63" i="68"/>
  <c r="I63" i="68"/>
  <c r="H63" i="68"/>
  <c r="G63" i="68"/>
  <c r="F63" i="68"/>
  <c r="E63" i="68"/>
  <c r="D63" i="68"/>
  <c r="C63" i="68"/>
  <c r="B63" i="68"/>
  <c r="AK62" i="68"/>
  <c r="AJ62" i="68"/>
  <c r="AI62" i="68"/>
  <c r="AH62" i="68"/>
  <c r="AG62" i="68"/>
  <c r="AF62" i="68"/>
  <c r="AE62" i="68"/>
  <c r="AD62" i="68"/>
  <c r="AC62" i="68"/>
  <c r="AB62" i="68"/>
  <c r="AA62" i="68"/>
  <c r="Z62" i="68"/>
  <c r="Y62" i="68"/>
  <c r="X62" i="68"/>
  <c r="W62" i="68"/>
  <c r="V62" i="68"/>
  <c r="U62" i="68"/>
  <c r="T62" i="68"/>
  <c r="S62" i="68"/>
  <c r="R62" i="68"/>
  <c r="Q62" i="68"/>
  <c r="P62" i="68"/>
  <c r="O62" i="68"/>
  <c r="N62" i="68"/>
  <c r="M62" i="68"/>
  <c r="L62" i="68"/>
  <c r="K62" i="68"/>
  <c r="J62" i="68"/>
  <c r="I62" i="68"/>
  <c r="H62" i="68"/>
  <c r="G62" i="68"/>
  <c r="F62" i="68"/>
  <c r="E62" i="68"/>
  <c r="D62" i="68"/>
  <c r="C62" i="68"/>
  <c r="B62" i="68"/>
  <c r="AK61" i="68"/>
  <c r="AJ61" i="68"/>
  <c r="AI61" i="68"/>
  <c r="AH61" i="68"/>
  <c r="AG61" i="68"/>
  <c r="AF61" i="68"/>
  <c r="AE61" i="68"/>
  <c r="AD61" i="68"/>
  <c r="AC61" i="68"/>
  <c r="AA61" i="68"/>
  <c r="Z61" i="68"/>
  <c r="Y61" i="68"/>
  <c r="X61" i="68"/>
  <c r="W61" i="68"/>
  <c r="V61" i="68"/>
  <c r="U61" i="68"/>
  <c r="T61" i="68"/>
  <c r="S61" i="68"/>
  <c r="R61" i="68"/>
  <c r="Q61" i="68"/>
  <c r="P61" i="68"/>
  <c r="O61" i="68"/>
  <c r="N61" i="68"/>
  <c r="M61" i="68"/>
  <c r="L61" i="68"/>
  <c r="K61" i="68"/>
  <c r="J61" i="68"/>
  <c r="I61" i="68"/>
  <c r="H61" i="68"/>
  <c r="G61" i="68"/>
  <c r="F61" i="68"/>
  <c r="E61" i="68"/>
  <c r="D61" i="68"/>
  <c r="C61" i="68"/>
  <c r="B61" i="68"/>
  <c r="AK60" i="68"/>
  <c r="AJ60" i="68"/>
  <c r="AI60" i="68"/>
  <c r="AH60" i="68"/>
  <c r="AG60" i="68"/>
  <c r="AF60" i="68"/>
  <c r="AE60" i="68"/>
  <c r="AD60" i="68"/>
  <c r="AC60" i="68"/>
  <c r="AB60" i="68"/>
  <c r="AA60" i="68"/>
  <c r="Z60" i="68"/>
  <c r="Y60" i="68"/>
  <c r="X60" i="68"/>
  <c r="W60" i="68"/>
  <c r="V60" i="68"/>
  <c r="U60" i="68"/>
  <c r="T60" i="68"/>
  <c r="S60" i="68"/>
  <c r="R60" i="68"/>
  <c r="Q60" i="68"/>
  <c r="P60" i="68"/>
  <c r="O60" i="68"/>
  <c r="N60" i="68"/>
  <c r="M60" i="68"/>
  <c r="L60" i="68"/>
  <c r="K60" i="68"/>
  <c r="J60" i="68"/>
  <c r="I60" i="68"/>
  <c r="H60" i="68"/>
  <c r="G60" i="68"/>
  <c r="F60" i="68"/>
  <c r="E60" i="68"/>
  <c r="D60" i="68"/>
  <c r="C60" i="68"/>
  <c r="B60" i="68"/>
  <c r="AK59" i="68"/>
  <c r="AJ59" i="68"/>
  <c r="AI59" i="68"/>
  <c r="AH59" i="68"/>
  <c r="AG59" i="68"/>
  <c r="AF59" i="68"/>
  <c r="AE59" i="68"/>
  <c r="AD59" i="68"/>
  <c r="AC59" i="68"/>
  <c r="AB59" i="68"/>
  <c r="AA59" i="68"/>
  <c r="Z59" i="68"/>
  <c r="Y59" i="68"/>
  <c r="X59" i="68"/>
  <c r="W59" i="68"/>
  <c r="V59" i="68"/>
  <c r="U59" i="68"/>
  <c r="T59" i="68"/>
  <c r="S59" i="68"/>
  <c r="R59" i="68"/>
  <c r="Q59" i="68"/>
  <c r="P59" i="68"/>
  <c r="O59" i="68"/>
  <c r="N59" i="68"/>
  <c r="M59" i="68"/>
  <c r="L59" i="68"/>
  <c r="K59" i="68"/>
  <c r="J59" i="68"/>
  <c r="I59" i="68"/>
  <c r="H59" i="68"/>
  <c r="G59" i="68"/>
  <c r="F59" i="68"/>
  <c r="E59" i="68"/>
  <c r="D59" i="68"/>
  <c r="C59" i="68"/>
  <c r="B59" i="68"/>
  <c r="AK58" i="68"/>
  <c r="AJ58" i="68"/>
  <c r="AI58" i="68"/>
  <c r="AH58" i="68"/>
  <c r="AG58" i="68"/>
  <c r="AF58" i="68"/>
  <c r="AE58" i="68"/>
  <c r="AD58" i="68"/>
  <c r="AC58" i="68"/>
  <c r="AB58" i="68"/>
  <c r="AA58" i="68"/>
  <c r="Z58" i="68"/>
  <c r="Y58" i="68"/>
  <c r="X58" i="68"/>
  <c r="W58" i="68"/>
  <c r="V58" i="68"/>
  <c r="U58" i="68"/>
  <c r="T58" i="68"/>
  <c r="S58" i="68"/>
  <c r="R58" i="68"/>
  <c r="Q58" i="68"/>
  <c r="P58" i="68"/>
  <c r="O58" i="68"/>
  <c r="N58" i="68"/>
  <c r="M58" i="68"/>
  <c r="L58" i="68"/>
  <c r="K58" i="68"/>
  <c r="J58" i="68"/>
  <c r="I58" i="68"/>
  <c r="H58" i="68"/>
  <c r="G58" i="68"/>
  <c r="F58" i="68"/>
  <c r="E58" i="68"/>
  <c r="D58" i="68"/>
  <c r="C58" i="68"/>
  <c r="B58" i="68"/>
  <c r="AK57" i="68"/>
  <c r="AJ57" i="68"/>
  <c r="AI57" i="68"/>
  <c r="AH57" i="68"/>
  <c r="AG57" i="68"/>
  <c r="AF57" i="68"/>
  <c r="AE57" i="68"/>
  <c r="AD57" i="68"/>
  <c r="AC57" i="68"/>
  <c r="AB57" i="68"/>
  <c r="AA57" i="68"/>
  <c r="Z57" i="68"/>
  <c r="Y57" i="68"/>
  <c r="X57" i="68"/>
  <c r="W57" i="68"/>
  <c r="V57" i="68"/>
  <c r="U57" i="68"/>
  <c r="T57" i="68"/>
  <c r="S57" i="68"/>
  <c r="R57" i="68"/>
  <c r="Q57" i="68"/>
  <c r="P57" i="68"/>
  <c r="O57" i="68"/>
  <c r="N57" i="68"/>
  <c r="M57" i="68"/>
  <c r="K57" i="68"/>
  <c r="J57" i="68"/>
  <c r="I57" i="68"/>
  <c r="H57" i="68"/>
  <c r="G57" i="68"/>
  <c r="F57" i="68"/>
  <c r="E57" i="68"/>
  <c r="D57" i="68"/>
  <c r="C57" i="68"/>
  <c r="B57" i="68"/>
  <c r="AK56" i="68"/>
  <c r="AJ56" i="68"/>
  <c r="AI56" i="68"/>
  <c r="AH56" i="68"/>
  <c r="AG56" i="68"/>
  <c r="AF56" i="68"/>
  <c r="AE56" i="68"/>
  <c r="AD56" i="68"/>
  <c r="AC56" i="68"/>
  <c r="AB56" i="68"/>
  <c r="AA56" i="68"/>
  <c r="Z56" i="68"/>
  <c r="Y56" i="68"/>
  <c r="X56" i="68"/>
  <c r="W56" i="68"/>
  <c r="V56" i="68"/>
  <c r="U56" i="68"/>
  <c r="T56" i="68"/>
  <c r="S56" i="68"/>
  <c r="R56" i="68"/>
  <c r="Q56" i="68"/>
  <c r="P56" i="68"/>
  <c r="O56" i="68"/>
  <c r="N56" i="68"/>
  <c r="M56" i="68"/>
  <c r="L56" i="68"/>
  <c r="K56" i="68"/>
  <c r="J56" i="68"/>
  <c r="I56" i="68"/>
  <c r="H56" i="68"/>
  <c r="G56" i="68"/>
  <c r="F56" i="68"/>
  <c r="E56" i="68"/>
  <c r="D56" i="68"/>
  <c r="C56" i="68"/>
  <c r="B56" i="68"/>
  <c r="AK55" i="68"/>
  <c r="AJ55" i="68"/>
  <c r="AI55" i="68"/>
  <c r="AH55" i="68"/>
  <c r="AG55" i="68"/>
  <c r="AF55" i="68"/>
  <c r="AE55" i="68"/>
  <c r="AD55" i="68"/>
  <c r="AC55" i="68"/>
  <c r="AB55" i="68"/>
  <c r="AA55" i="68"/>
  <c r="Z55" i="68"/>
  <c r="Y55" i="68"/>
  <c r="X55" i="68"/>
  <c r="W55" i="68"/>
  <c r="V55" i="68"/>
  <c r="U55" i="68"/>
  <c r="T55" i="68"/>
  <c r="S55" i="68"/>
  <c r="R55" i="68"/>
  <c r="Q55" i="68"/>
  <c r="P55" i="68"/>
  <c r="O55" i="68"/>
  <c r="N55" i="68"/>
  <c r="M55" i="68"/>
  <c r="L55" i="68"/>
  <c r="K55" i="68"/>
  <c r="J55" i="68"/>
  <c r="I55" i="68"/>
  <c r="H55" i="68"/>
  <c r="G55" i="68"/>
  <c r="F55" i="68"/>
  <c r="E55" i="68"/>
  <c r="D55" i="68"/>
  <c r="C55" i="68"/>
  <c r="B55" i="68"/>
  <c r="AK54" i="68"/>
  <c r="AJ54" i="68"/>
  <c r="AI54" i="68"/>
  <c r="AH54" i="68"/>
  <c r="AG54" i="68"/>
  <c r="AF54" i="68"/>
  <c r="AE54" i="68"/>
  <c r="AD54" i="68"/>
  <c r="AC54" i="68"/>
  <c r="AB54" i="68"/>
  <c r="AA54" i="68"/>
  <c r="Z54" i="68"/>
  <c r="Y54" i="68"/>
  <c r="X54" i="68"/>
  <c r="W54" i="68"/>
  <c r="V54" i="68"/>
  <c r="U54" i="68"/>
  <c r="T54" i="68"/>
  <c r="S54" i="68"/>
  <c r="R54" i="68"/>
  <c r="Q54" i="68"/>
  <c r="P54" i="68"/>
  <c r="O54" i="68"/>
  <c r="N54" i="68"/>
  <c r="M54" i="68"/>
  <c r="L54" i="68"/>
  <c r="K54" i="68"/>
  <c r="J54" i="68"/>
  <c r="I54" i="68"/>
  <c r="H54" i="68"/>
  <c r="G54" i="68"/>
  <c r="F54" i="68"/>
  <c r="E54" i="68"/>
  <c r="D54" i="68"/>
  <c r="C54" i="68"/>
  <c r="AK53" i="68"/>
  <c r="AJ53" i="68"/>
  <c r="AI53" i="68"/>
  <c r="AH53" i="68"/>
  <c r="AG53" i="68"/>
  <c r="AF53" i="68"/>
  <c r="AE53" i="68"/>
  <c r="AD53" i="68"/>
  <c r="AC53" i="68"/>
  <c r="AB53" i="68"/>
  <c r="AA53" i="68"/>
  <c r="Z53" i="68"/>
  <c r="Y53" i="68"/>
  <c r="X53" i="68"/>
  <c r="W53" i="68"/>
  <c r="V53" i="68"/>
  <c r="U53" i="68"/>
  <c r="T53" i="68"/>
  <c r="S53" i="68"/>
  <c r="R53" i="68"/>
  <c r="Q53" i="68"/>
  <c r="P53" i="68"/>
  <c r="O53" i="68"/>
  <c r="N53" i="68"/>
  <c r="M53" i="68"/>
  <c r="L53" i="68"/>
  <c r="K53" i="68"/>
  <c r="J53" i="68"/>
  <c r="I53" i="68"/>
  <c r="H53" i="68"/>
  <c r="G53" i="68"/>
  <c r="F53" i="68"/>
  <c r="E53" i="68"/>
  <c r="D53" i="68"/>
  <c r="C53" i="68"/>
  <c r="B53" i="68"/>
  <c r="B53" i="64"/>
  <c r="H53" i="64" l="1"/>
  <c r="AK67" i="64"/>
  <c r="AJ67" i="64"/>
  <c r="AI67" i="64"/>
  <c r="AH67" i="64"/>
  <c r="AG67" i="64"/>
  <c r="AF67" i="64"/>
  <c r="AE67" i="64"/>
  <c r="AD67" i="64"/>
  <c r="AC67" i="64"/>
  <c r="AB67" i="64"/>
  <c r="AA67" i="64"/>
  <c r="Z67" i="64"/>
  <c r="Y67" i="64"/>
  <c r="X67" i="64"/>
  <c r="W67" i="64"/>
  <c r="V67" i="64"/>
  <c r="U67" i="64"/>
  <c r="T67" i="64"/>
  <c r="S67" i="64"/>
  <c r="R67" i="64"/>
  <c r="Q67" i="64"/>
  <c r="P67" i="64"/>
  <c r="O67" i="64"/>
  <c r="N67" i="64"/>
  <c r="M67" i="64"/>
  <c r="L67" i="64"/>
  <c r="K67" i="64"/>
  <c r="J67" i="64"/>
  <c r="I67" i="64"/>
  <c r="H67" i="64"/>
  <c r="G67" i="64"/>
  <c r="F67" i="64"/>
  <c r="E67" i="64"/>
  <c r="D67" i="64"/>
  <c r="C67" i="64"/>
  <c r="B67" i="64"/>
  <c r="AK66" i="64"/>
  <c r="AJ66" i="64"/>
  <c r="AI66" i="64"/>
  <c r="AH66" i="64"/>
  <c r="AG66" i="64"/>
  <c r="AF66" i="64"/>
  <c r="AE66" i="64"/>
  <c r="AD66" i="64"/>
  <c r="AC66" i="64"/>
  <c r="AB66" i="64"/>
  <c r="AA66" i="64"/>
  <c r="Z66" i="64"/>
  <c r="Y66" i="64"/>
  <c r="X66" i="64"/>
  <c r="W66" i="64"/>
  <c r="V66" i="64"/>
  <c r="U66" i="64"/>
  <c r="T66" i="64"/>
  <c r="S66" i="64"/>
  <c r="R66" i="64"/>
  <c r="Q66" i="64"/>
  <c r="P66" i="64"/>
  <c r="O66" i="64"/>
  <c r="N66" i="64"/>
  <c r="M66" i="64"/>
  <c r="L66" i="64"/>
  <c r="K66" i="64"/>
  <c r="J66" i="64"/>
  <c r="I66" i="64"/>
  <c r="H66" i="64"/>
  <c r="G66" i="64"/>
  <c r="F66" i="64"/>
  <c r="E66" i="64"/>
  <c r="D66" i="64"/>
  <c r="C66" i="64"/>
  <c r="B66" i="64"/>
  <c r="AK65" i="64"/>
  <c r="AJ65" i="64"/>
  <c r="AI65" i="64"/>
  <c r="AH65" i="64"/>
  <c r="AG65" i="64"/>
  <c r="AF65" i="64"/>
  <c r="AE65" i="64"/>
  <c r="AD65" i="64"/>
  <c r="AC65" i="64"/>
  <c r="AB65" i="64"/>
  <c r="AA65" i="64"/>
  <c r="Z65" i="64"/>
  <c r="Y65" i="64"/>
  <c r="X65" i="64"/>
  <c r="W65" i="64"/>
  <c r="V65" i="64"/>
  <c r="U65" i="64"/>
  <c r="T65" i="64"/>
  <c r="S65" i="64"/>
  <c r="R65" i="64"/>
  <c r="Q65" i="64"/>
  <c r="P65" i="64"/>
  <c r="O65" i="64"/>
  <c r="N65" i="64"/>
  <c r="M65" i="64"/>
  <c r="L65" i="64"/>
  <c r="K65" i="64"/>
  <c r="J65" i="64"/>
  <c r="I65" i="64"/>
  <c r="H65" i="64"/>
  <c r="G65" i="64"/>
  <c r="F65" i="64"/>
  <c r="E65" i="64"/>
  <c r="D65" i="64"/>
  <c r="C65" i="64"/>
  <c r="B65" i="64"/>
  <c r="AK64" i="64"/>
  <c r="AJ64" i="64"/>
  <c r="AI64" i="64"/>
  <c r="AH64" i="64"/>
  <c r="AG64" i="64"/>
  <c r="AF64" i="64"/>
  <c r="AE64" i="64"/>
  <c r="AD64" i="64"/>
  <c r="AC64" i="64"/>
  <c r="AB64" i="64"/>
  <c r="AA64" i="64"/>
  <c r="Z64" i="64"/>
  <c r="Y64" i="64"/>
  <c r="X64" i="64"/>
  <c r="W64" i="64"/>
  <c r="V64" i="64"/>
  <c r="U64" i="64"/>
  <c r="T64" i="64"/>
  <c r="S64" i="64"/>
  <c r="R64" i="64"/>
  <c r="Q64" i="64"/>
  <c r="P64" i="64"/>
  <c r="O64" i="64"/>
  <c r="N64" i="64"/>
  <c r="M64" i="64"/>
  <c r="L64" i="64"/>
  <c r="K64" i="64"/>
  <c r="J64" i="64"/>
  <c r="I64" i="64"/>
  <c r="H64" i="64"/>
  <c r="G64" i="64"/>
  <c r="F64" i="64"/>
  <c r="E64" i="64"/>
  <c r="D64" i="64"/>
  <c r="C64" i="64"/>
  <c r="B64" i="64"/>
  <c r="AK63" i="64"/>
  <c r="AJ63" i="64"/>
  <c r="AI63" i="64"/>
  <c r="AH63" i="64"/>
  <c r="AG63" i="64"/>
  <c r="AF63" i="64"/>
  <c r="AE63" i="64"/>
  <c r="AD63" i="64"/>
  <c r="AC63" i="64"/>
  <c r="AB63" i="64"/>
  <c r="AA63" i="64"/>
  <c r="Z63" i="64"/>
  <c r="Y63" i="64"/>
  <c r="X63" i="64"/>
  <c r="W63" i="64"/>
  <c r="V63" i="64"/>
  <c r="U63" i="64"/>
  <c r="T63" i="64"/>
  <c r="S63" i="64"/>
  <c r="R63" i="64"/>
  <c r="Q63" i="64"/>
  <c r="P63" i="64"/>
  <c r="O63" i="64"/>
  <c r="N63" i="64"/>
  <c r="M63" i="64"/>
  <c r="L63" i="64"/>
  <c r="K63" i="64"/>
  <c r="J63" i="64"/>
  <c r="I63" i="64"/>
  <c r="H63" i="64"/>
  <c r="G63" i="64"/>
  <c r="F63" i="64"/>
  <c r="E63" i="64"/>
  <c r="D63" i="64"/>
  <c r="C63" i="64"/>
  <c r="B63" i="64"/>
  <c r="AK62" i="64"/>
  <c r="AJ62" i="64"/>
  <c r="AI62" i="64"/>
  <c r="AH62" i="64"/>
  <c r="AG62" i="64"/>
  <c r="AF62" i="64"/>
  <c r="AE62" i="64"/>
  <c r="AD62" i="64"/>
  <c r="AC62" i="64"/>
  <c r="AB62" i="64"/>
  <c r="AA62" i="64"/>
  <c r="Z62" i="64"/>
  <c r="Y62" i="64"/>
  <c r="X62" i="64"/>
  <c r="W62" i="64"/>
  <c r="V62" i="64"/>
  <c r="U62" i="64"/>
  <c r="T62" i="64"/>
  <c r="S62" i="64"/>
  <c r="R62" i="64"/>
  <c r="Q62" i="64"/>
  <c r="P62" i="64"/>
  <c r="O62" i="64"/>
  <c r="N62" i="64"/>
  <c r="M62" i="64"/>
  <c r="L62" i="64"/>
  <c r="K62" i="64"/>
  <c r="J62" i="64"/>
  <c r="I62" i="64"/>
  <c r="H62" i="64"/>
  <c r="G62" i="64"/>
  <c r="F62" i="64"/>
  <c r="E62" i="64"/>
  <c r="D62" i="64"/>
  <c r="C62" i="64"/>
  <c r="B62" i="64"/>
  <c r="AK61" i="64"/>
  <c r="AJ61" i="64"/>
  <c r="AI61" i="64"/>
  <c r="AH61" i="64"/>
  <c r="AG61" i="64"/>
  <c r="AF61" i="64"/>
  <c r="AE61" i="64"/>
  <c r="AD61" i="64"/>
  <c r="AC61" i="64"/>
  <c r="AB61" i="64"/>
  <c r="AA61" i="64"/>
  <c r="Z61" i="64"/>
  <c r="Y61" i="64"/>
  <c r="X61" i="64"/>
  <c r="W61" i="64"/>
  <c r="V61" i="64"/>
  <c r="U61" i="64"/>
  <c r="T61" i="64"/>
  <c r="S61" i="64"/>
  <c r="R61" i="64"/>
  <c r="Q61" i="64"/>
  <c r="P61" i="64"/>
  <c r="O61" i="64"/>
  <c r="N61" i="64"/>
  <c r="M61" i="64"/>
  <c r="L61" i="64"/>
  <c r="K61" i="64"/>
  <c r="J61" i="64"/>
  <c r="I61" i="64"/>
  <c r="H61" i="64"/>
  <c r="G61" i="64"/>
  <c r="F61" i="64"/>
  <c r="E61" i="64"/>
  <c r="D61" i="64"/>
  <c r="C61" i="64"/>
  <c r="B61" i="64"/>
  <c r="AK60" i="64"/>
  <c r="AJ60" i="64"/>
  <c r="AI60" i="64"/>
  <c r="AH60" i="64"/>
  <c r="AG60" i="64"/>
  <c r="AF60" i="64"/>
  <c r="AE60" i="64"/>
  <c r="AD60" i="64"/>
  <c r="AC60" i="64"/>
  <c r="AB60" i="64"/>
  <c r="AA60" i="64"/>
  <c r="Z60" i="64"/>
  <c r="Y60" i="64"/>
  <c r="X60" i="64"/>
  <c r="W60" i="64"/>
  <c r="V60" i="64"/>
  <c r="U60" i="64"/>
  <c r="T60" i="64"/>
  <c r="S60" i="64"/>
  <c r="R60" i="64"/>
  <c r="Q60" i="64"/>
  <c r="P60" i="64"/>
  <c r="O60" i="64"/>
  <c r="N60" i="64"/>
  <c r="M60" i="64"/>
  <c r="L60" i="64"/>
  <c r="K60" i="64"/>
  <c r="J60" i="64"/>
  <c r="I60" i="64"/>
  <c r="H60" i="64"/>
  <c r="G60" i="64"/>
  <c r="F60" i="64"/>
  <c r="E60" i="64"/>
  <c r="D60" i="64"/>
  <c r="C60" i="64"/>
  <c r="B60" i="64"/>
  <c r="AK59" i="64"/>
  <c r="AJ59" i="64"/>
  <c r="AI59" i="64"/>
  <c r="AH59" i="64"/>
  <c r="AG59" i="64"/>
  <c r="AF59" i="64"/>
  <c r="AE59" i="64"/>
  <c r="AD59" i="64"/>
  <c r="AC59" i="64"/>
  <c r="AB59" i="64"/>
  <c r="AA59" i="64"/>
  <c r="Z59" i="64"/>
  <c r="Y59" i="64"/>
  <c r="X59" i="64"/>
  <c r="W59" i="64"/>
  <c r="V59" i="64"/>
  <c r="U59" i="64"/>
  <c r="T59" i="64"/>
  <c r="S59" i="64"/>
  <c r="R59" i="64"/>
  <c r="Q59" i="64"/>
  <c r="P59" i="64"/>
  <c r="O59" i="64"/>
  <c r="N59" i="64"/>
  <c r="M59" i="64"/>
  <c r="L59" i="64"/>
  <c r="K59" i="64"/>
  <c r="J59" i="64"/>
  <c r="I59" i="64"/>
  <c r="H59" i="64"/>
  <c r="G59" i="64"/>
  <c r="F59" i="64"/>
  <c r="E59" i="64"/>
  <c r="D59" i="64"/>
  <c r="C59" i="64"/>
  <c r="B59" i="64"/>
  <c r="AK58" i="64"/>
  <c r="AJ58" i="64"/>
  <c r="AI58" i="64"/>
  <c r="AH58" i="64"/>
  <c r="AG58" i="64"/>
  <c r="AF58" i="64"/>
  <c r="AE58" i="64"/>
  <c r="AD58" i="64"/>
  <c r="AC58" i="64"/>
  <c r="AB58" i="64"/>
  <c r="AA58" i="64"/>
  <c r="Z58" i="64"/>
  <c r="Y58" i="64"/>
  <c r="X58" i="64"/>
  <c r="W58" i="64"/>
  <c r="V58" i="64"/>
  <c r="U58" i="64"/>
  <c r="T58" i="64"/>
  <c r="S58" i="64"/>
  <c r="R58" i="64"/>
  <c r="Q58" i="64"/>
  <c r="P58" i="64"/>
  <c r="O58" i="64"/>
  <c r="N58" i="64"/>
  <c r="M58" i="64"/>
  <c r="L58" i="64"/>
  <c r="K58" i="64"/>
  <c r="J58" i="64"/>
  <c r="I58" i="64"/>
  <c r="H58" i="64"/>
  <c r="G58" i="64"/>
  <c r="F58" i="64"/>
  <c r="E58" i="64"/>
  <c r="D58" i="64"/>
  <c r="C58" i="64"/>
  <c r="B58" i="64"/>
  <c r="AK57" i="64"/>
  <c r="AJ57" i="64"/>
  <c r="AI57" i="64"/>
  <c r="AH57" i="64"/>
  <c r="AG57" i="64"/>
  <c r="AF57" i="64"/>
  <c r="AE57" i="64"/>
  <c r="AD57" i="64"/>
  <c r="AC57" i="64"/>
  <c r="AB57" i="64"/>
  <c r="AA57" i="64"/>
  <c r="Z57" i="64"/>
  <c r="Y57" i="64"/>
  <c r="X57" i="64"/>
  <c r="W57" i="64"/>
  <c r="V57" i="64"/>
  <c r="U57" i="64"/>
  <c r="T57" i="64"/>
  <c r="S57" i="64"/>
  <c r="R57" i="64"/>
  <c r="Q57" i="64"/>
  <c r="P57" i="64"/>
  <c r="O57" i="64"/>
  <c r="N57" i="64"/>
  <c r="M57" i="64"/>
  <c r="L57" i="64"/>
  <c r="K57" i="64"/>
  <c r="J57" i="64"/>
  <c r="I57" i="64"/>
  <c r="H57" i="64"/>
  <c r="G57" i="64"/>
  <c r="F57" i="64"/>
  <c r="E57" i="64"/>
  <c r="D57" i="64"/>
  <c r="C57" i="64"/>
  <c r="B57" i="64"/>
  <c r="AK56" i="64"/>
  <c r="AJ56" i="64"/>
  <c r="AI56" i="64"/>
  <c r="AH56" i="64"/>
  <c r="AG56" i="64"/>
  <c r="AF56" i="64"/>
  <c r="AE56" i="64"/>
  <c r="AD56" i="64"/>
  <c r="AC56" i="64"/>
  <c r="AB56" i="64"/>
  <c r="AA56" i="64"/>
  <c r="Z56" i="64"/>
  <c r="Y56" i="64"/>
  <c r="X56" i="64"/>
  <c r="W56" i="64"/>
  <c r="V56" i="64"/>
  <c r="U56" i="64"/>
  <c r="T56" i="64"/>
  <c r="S56" i="64"/>
  <c r="R56" i="64"/>
  <c r="Q56" i="64"/>
  <c r="P56" i="64"/>
  <c r="O56" i="64"/>
  <c r="N56" i="64"/>
  <c r="M56" i="64"/>
  <c r="L56" i="64"/>
  <c r="K56" i="64"/>
  <c r="J56" i="64"/>
  <c r="I56" i="64"/>
  <c r="H56" i="64"/>
  <c r="G56" i="64"/>
  <c r="F56" i="64"/>
  <c r="E56" i="64"/>
  <c r="D56" i="64"/>
  <c r="C56" i="64"/>
  <c r="B56" i="64"/>
  <c r="AK55" i="64"/>
  <c r="AJ55" i="64"/>
  <c r="AI55" i="64"/>
  <c r="AH55" i="64"/>
  <c r="AG55" i="64"/>
  <c r="AF55" i="64"/>
  <c r="AE55" i="64"/>
  <c r="AD55" i="64"/>
  <c r="AC55" i="64"/>
  <c r="AB55" i="64"/>
  <c r="AA55" i="64"/>
  <c r="Z55" i="64"/>
  <c r="Y55" i="64"/>
  <c r="X55" i="64"/>
  <c r="W55" i="64"/>
  <c r="V55" i="64"/>
  <c r="U55" i="64"/>
  <c r="T55" i="64"/>
  <c r="S55" i="64"/>
  <c r="R55" i="64"/>
  <c r="Q55" i="64"/>
  <c r="P55" i="64"/>
  <c r="O55" i="64"/>
  <c r="N55" i="64"/>
  <c r="M55" i="64"/>
  <c r="L55" i="64"/>
  <c r="K55" i="64"/>
  <c r="J55" i="64"/>
  <c r="I55" i="64"/>
  <c r="H55" i="64"/>
  <c r="G55" i="64"/>
  <c r="F55" i="64"/>
  <c r="E55" i="64"/>
  <c r="D55" i="64"/>
  <c r="C55" i="64"/>
  <c r="B55" i="64"/>
  <c r="AK54" i="64"/>
  <c r="AJ54" i="64"/>
  <c r="AI54" i="64"/>
  <c r="AH54" i="64"/>
  <c r="AG54" i="64"/>
  <c r="AF54" i="64"/>
  <c r="AE54" i="64"/>
  <c r="AD54" i="64"/>
  <c r="AC54" i="64"/>
  <c r="AB54" i="64"/>
  <c r="AA54" i="64"/>
  <c r="Z54" i="64"/>
  <c r="Y54" i="64"/>
  <c r="X54" i="64"/>
  <c r="W54" i="64"/>
  <c r="V54" i="64"/>
  <c r="U54" i="64"/>
  <c r="T54" i="64"/>
  <c r="S54" i="64"/>
  <c r="R54" i="64"/>
  <c r="Q54" i="64"/>
  <c r="P54" i="64"/>
  <c r="O54" i="64"/>
  <c r="N54" i="64"/>
  <c r="M54" i="64"/>
  <c r="L54" i="64"/>
  <c r="K54" i="64"/>
  <c r="J54" i="64"/>
  <c r="I54" i="64"/>
  <c r="H54" i="64"/>
  <c r="G54" i="64"/>
  <c r="F54" i="64"/>
  <c r="E54" i="64"/>
  <c r="D54" i="64"/>
  <c r="C54" i="64"/>
  <c r="B54" i="64"/>
  <c r="AK53" i="64"/>
  <c r="AJ53" i="64"/>
  <c r="AI53" i="64"/>
  <c r="AH53" i="64"/>
  <c r="AG53" i="64"/>
  <c r="AF53" i="64"/>
  <c r="AE53" i="64"/>
  <c r="AD53" i="64"/>
  <c r="AC53" i="64"/>
  <c r="AB53" i="64"/>
  <c r="AA53" i="64"/>
  <c r="Z53" i="64"/>
  <c r="Y53" i="64"/>
  <c r="X53" i="64"/>
  <c r="W53" i="64"/>
  <c r="V53" i="64"/>
  <c r="U53" i="64"/>
  <c r="T53" i="64"/>
  <c r="S53" i="64"/>
  <c r="R53" i="64"/>
  <c r="Q53" i="64"/>
  <c r="P53" i="64"/>
  <c r="O53" i="64"/>
  <c r="N53" i="64"/>
  <c r="M53" i="64"/>
  <c r="L53" i="64"/>
  <c r="K53" i="64"/>
  <c r="J53" i="64"/>
  <c r="I53" i="64"/>
  <c r="G53" i="64"/>
  <c r="F53" i="64"/>
  <c r="E53" i="64"/>
  <c r="D53" i="64"/>
  <c r="C53" i="64"/>
  <c r="AI53" i="54"/>
  <c r="AJ53" i="54"/>
  <c r="AK53" i="54"/>
  <c r="AI54" i="54"/>
  <c r="AJ54" i="54"/>
  <c r="AK54" i="54"/>
  <c r="AI55" i="54"/>
  <c r="AJ55" i="54"/>
  <c r="AK55" i="54"/>
  <c r="AI56" i="54"/>
  <c r="AJ56" i="54"/>
  <c r="AK56" i="54"/>
  <c r="AI57" i="54"/>
  <c r="AJ57" i="54"/>
  <c r="AK57" i="54"/>
  <c r="AI58" i="54"/>
  <c r="AJ58" i="54"/>
  <c r="AK58" i="54"/>
  <c r="AI59" i="54"/>
  <c r="AJ59" i="54"/>
  <c r="AK59" i="54"/>
  <c r="AI60" i="54"/>
  <c r="AJ60" i="54"/>
  <c r="AK60" i="54"/>
  <c r="AI61" i="54"/>
  <c r="AJ61" i="54"/>
  <c r="AK61" i="54"/>
  <c r="AI62" i="54"/>
  <c r="AJ62" i="54"/>
  <c r="AK62" i="54"/>
  <c r="AI63" i="54"/>
  <c r="AJ63" i="54"/>
  <c r="AK63" i="54"/>
  <c r="AI64" i="54"/>
  <c r="AJ64" i="54"/>
  <c r="AK64" i="54"/>
  <c r="AI65" i="54"/>
  <c r="AJ65" i="54"/>
  <c r="AK65" i="54"/>
  <c r="AI66" i="54"/>
  <c r="AJ66" i="54"/>
  <c r="AK66" i="54"/>
  <c r="AI67" i="54"/>
  <c r="AJ67" i="54"/>
  <c r="AK67" i="54"/>
  <c r="AH54" i="54"/>
  <c r="AH55" i="54"/>
  <c r="AH56" i="54"/>
  <c r="AH57" i="54"/>
  <c r="AH58" i="54"/>
  <c r="AH59" i="54"/>
  <c r="AH60" i="54"/>
  <c r="AH61" i="54"/>
  <c r="AH62" i="54"/>
  <c r="AH63" i="54"/>
  <c r="AH64" i="54"/>
  <c r="AH65" i="54"/>
  <c r="AH66" i="54"/>
  <c r="AH67" i="54"/>
  <c r="AH53" i="54"/>
  <c r="AE53" i="54"/>
  <c r="AF53" i="54"/>
  <c r="AG53" i="54"/>
  <c r="AE54" i="54"/>
  <c r="AF54" i="54"/>
  <c r="AG54" i="54"/>
  <c r="AE55" i="54"/>
  <c r="AF55" i="54"/>
  <c r="AG55" i="54"/>
  <c r="AE56" i="54"/>
  <c r="AF56" i="54"/>
  <c r="AG56" i="54"/>
  <c r="AE57" i="54"/>
  <c r="AF57" i="54"/>
  <c r="AG57" i="54"/>
  <c r="AE58" i="54"/>
  <c r="AF58" i="54"/>
  <c r="AG58" i="54"/>
  <c r="AE59" i="54"/>
  <c r="AF59" i="54"/>
  <c r="AG59" i="54"/>
  <c r="AE60" i="54"/>
  <c r="AF60" i="54"/>
  <c r="AG60" i="54"/>
  <c r="AE61" i="54"/>
  <c r="AF61" i="54"/>
  <c r="AG61" i="54"/>
  <c r="AE62" i="54"/>
  <c r="AF62" i="54"/>
  <c r="AG62" i="54"/>
  <c r="AE63" i="54"/>
  <c r="AF63" i="54"/>
  <c r="AG63" i="54"/>
  <c r="AE64" i="54"/>
  <c r="AF64" i="54"/>
  <c r="AG64" i="54"/>
  <c r="AE65" i="54"/>
  <c r="AF65" i="54"/>
  <c r="AG65" i="54"/>
  <c r="AE66" i="54"/>
  <c r="AF66" i="54"/>
  <c r="AG66" i="54"/>
  <c r="AE67" i="54"/>
  <c r="AF67" i="54"/>
  <c r="AG67" i="54"/>
  <c r="AD54" i="54"/>
  <c r="AD55" i="54"/>
  <c r="AD56" i="54"/>
  <c r="AD57" i="54"/>
  <c r="AD58" i="54"/>
  <c r="AD59" i="54"/>
  <c r="AD60" i="54"/>
  <c r="AD61" i="54"/>
  <c r="AD62" i="54"/>
  <c r="AD63" i="54"/>
  <c r="AD64" i="54"/>
  <c r="AD65" i="54"/>
  <c r="AD66" i="54"/>
  <c r="AD67" i="54"/>
  <c r="AD53" i="54"/>
  <c r="AA53" i="54"/>
  <c r="AB53" i="54"/>
  <c r="AC53" i="54"/>
  <c r="AA54" i="54"/>
  <c r="AB54" i="54"/>
  <c r="AC54" i="54"/>
  <c r="AA55" i="54"/>
  <c r="AB55" i="54"/>
  <c r="AC55" i="54"/>
  <c r="AA56" i="54"/>
  <c r="AB56" i="54"/>
  <c r="AC56" i="54"/>
  <c r="AA57" i="54"/>
  <c r="AB57" i="54"/>
  <c r="AC57" i="54"/>
  <c r="AA58" i="54"/>
  <c r="AB58" i="54"/>
  <c r="AC58" i="54"/>
  <c r="AA59" i="54"/>
  <c r="AB59" i="54"/>
  <c r="AC59" i="54"/>
  <c r="AA60" i="54"/>
  <c r="AB60" i="54"/>
  <c r="AC60" i="54"/>
  <c r="AA61" i="54"/>
  <c r="AB61" i="54"/>
  <c r="AC61" i="54"/>
  <c r="AA62" i="54"/>
  <c r="AB62" i="54"/>
  <c r="AC62" i="54"/>
  <c r="AA63" i="54"/>
  <c r="AB63" i="54"/>
  <c r="AC63" i="54"/>
  <c r="AA64" i="54"/>
  <c r="AB64" i="54"/>
  <c r="AC64" i="54"/>
  <c r="AA65" i="54"/>
  <c r="AB65" i="54"/>
  <c r="AC65" i="54"/>
  <c r="AA66" i="54"/>
  <c r="AB66" i="54"/>
  <c r="AC66" i="54"/>
  <c r="AA67" i="54"/>
  <c r="AB67" i="54"/>
  <c r="AC67" i="54"/>
  <c r="Z54" i="54"/>
  <c r="Z55" i="54"/>
  <c r="Z56" i="54"/>
  <c r="Z57" i="54"/>
  <c r="Z58" i="54"/>
  <c r="Z59" i="54"/>
  <c r="Z60" i="54"/>
  <c r="Z61" i="54"/>
  <c r="Z62" i="54"/>
  <c r="Z63" i="54"/>
  <c r="Z64" i="54"/>
  <c r="Z65" i="54"/>
  <c r="Z66" i="54"/>
  <c r="Z67" i="54"/>
  <c r="Z53" i="54"/>
  <c r="V54" i="54"/>
  <c r="W54" i="54"/>
  <c r="X54" i="54"/>
  <c r="Y54" i="54"/>
  <c r="V55" i="54"/>
  <c r="W55" i="54"/>
  <c r="X55" i="54"/>
  <c r="Y55" i="54"/>
  <c r="V56" i="54"/>
  <c r="W56" i="54"/>
  <c r="X56" i="54"/>
  <c r="Y56" i="54"/>
  <c r="V57" i="54"/>
  <c r="W57" i="54"/>
  <c r="X57" i="54"/>
  <c r="Y57" i="54"/>
  <c r="V58" i="54"/>
  <c r="W58" i="54"/>
  <c r="X58" i="54"/>
  <c r="Y58" i="54"/>
  <c r="V59" i="54"/>
  <c r="W59" i="54"/>
  <c r="X59" i="54"/>
  <c r="Y59" i="54"/>
  <c r="V60" i="54"/>
  <c r="W60" i="54"/>
  <c r="X60" i="54"/>
  <c r="Y60" i="54"/>
  <c r="V61" i="54"/>
  <c r="W61" i="54"/>
  <c r="X61" i="54"/>
  <c r="Y61" i="54"/>
  <c r="V62" i="54"/>
  <c r="W62" i="54"/>
  <c r="X62" i="54"/>
  <c r="Y62" i="54"/>
  <c r="V63" i="54"/>
  <c r="W63" i="54"/>
  <c r="X63" i="54"/>
  <c r="Y63" i="54"/>
  <c r="V64" i="54"/>
  <c r="W64" i="54"/>
  <c r="X64" i="54"/>
  <c r="Y64" i="54"/>
  <c r="V65" i="54"/>
  <c r="W65" i="54"/>
  <c r="X65" i="54"/>
  <c r="Y65" i="54"/>
  <c r="V66" i="54"/>
  <c r="W66" i="54"/>
  <c r="X66" i="54"/>
  <c r="Y66" i="54"/>
  <c r="V67" i="54"/>
  <c r="W67" i="54"/>
  <c r="X67" i="54"/>
  <c r="Y67" i="54"/>
  <c r="W53" i="54"/>
  <c r="X53" i="54"/>
  <c r="Y53" i="54"/>
  <c r="V53" i="54"/>
  <c r="R54" i="54"/>
  <c r="S54" i="54"/>
  <c r="T54" i="54"/>
  <c r="U54" i="54"/>
  <c r="R55" i="54"/>
  <c r="S55" i="54"/>
  <c r="T55" i="54"/>
  <c r="U55" i="54"/>
  <c r="R56" i="54"/>
  <c r="S56" i="54"/>
  <c r="T56" i="54"/>
  <c r="U56" i="54"/>
  <c r="R57" i="54"/>
  <c r="S57" i="54"/>
  <c r="T57" i="54"/>
  <c r="U57" i="54"/>
  <c r="R58" i="54"/>
  <c r="S58" i="54"/>
  <c r="T58" i="54"/>
  <c r="U58" i="54"/>
  <c r="R59" i="54"/>
  <c r="S59" i="54"/>
  <c r="T59" i="54"/>
  <c r="U59" i="54"/>
  <c r="R60" i="54"/>
  <c r="S60" i="54"/>
  <c r="T60" i="54"/>
  <c r="U60" i="54"/>
  <c r="R61" i="54"/>
  <c r="S61" i="54"/>
  <c r="T61" i="54"/>
  <c r="U61" i="54"/>
  <c r="R62" i="54"/>
  <c r="S62" i="54"/>
  <c r="T62" i="54"/>
  <c r="U62" i="54"/>
  <c r="R63" i="54"/>
  <c r="S63" i="54"/>
  <c r="T63" i="54"/>
  <c r="U63" i="54"/>
  <c r="R64" i="54"/>
  <c r="S64" i="54"/>
  <c r="T64" i="54"/>
  <c r="U64" i="54"/>
  <c r="R65" i="54"/>
  <c r="S65" i="54"/>
  <c r="T65" i="54"/>
  <c r="U65" i="54"/>
  <c r="R66" i="54"/>
  <c r="S66" i="54"/>
  <c r="T66" i="54"/>
  <c r="U66" i="54"/>
  <c r="R67" i="54"/>
  <c r="S67" i="54"/>
  <c r="T67" i="54"/>
  <c r="U67" i="54"/>
  <c r="S53" i="54"/>
  <c r="T53" i="54"/>
  <c r="U53" i="54"/>
  <c r="R53" i="54"/>
  <c r="N54" i="54"/>
  <c r="O54" i="54"/>
  <c r="P54" i="54"/>
  <c r="Q54" i="54"/>
  <c r="N55" i="54"/>
  <c r="O55" i="54"/>
  <c r="P55" i="54"/>
  <c r="Q55" i="54"/>
  <c r="N56" i="54"/>
  <c r="O56" i="54"/>
  <c r="P56" i="54"/>
  <c r="Q56" i="54"/>
  <c r="N57" i="54"/>
  <c r="O57" i="54"/>
  <c r="P57" i="54"/>
  <c r="Q57" i="54"/>
  <c r="N58" i="54"/>
  <c r="O58" i="54"/>
  <c r="P58" i="54"/>
  <c r="Q58" i="54"/>
  <c r="N59" i="54"/>
  <c r="O59" i="54"/>
  <c r="P59" i="54"/>
  <c r="Q59" i="54"/>
  <c r="N60" i="54"/>
  <c r="O60" i="54"/>
  <c r="P60" i="54"/>
  <c r="Q60" i="54"/>
  <c r="N61" i="54"/>
  <c r="O61" i="54"/>
  <c r="P61" i="54"/>
  <c r="Q61" i="54"/>
  <c r="N62" i="54"/>
  <c r="O62" i="54"/>
  <c r="P62" i="54"/>
  <c r="Q62" i="54"/>
  <c r="N63" i="54"/>
  <c r="O63" i="54"/>
  <c r="P63" i="54"/>
  <c r="Q63" i="54"/>
  <c r="N64" i="54"/>
  <c r="O64" i="54"/>
  <c r="P64" i="54"/>
  <c r="Q64" i="54"/>
  <c r="N65" i="54"/>
  <c r="O65" i="54"/>
  <c r="P65" i="54"/>
  <c r="Q65" i="54"/>
  <c r="N66" i="54"/>
  <c r="O66" i="54"/>
  <c r="P66" i="54"/>
  <c r="Q66" i="54"/>
  <c r="N67" i="54"/>
  <c r="O67" i="54"/>
  <c r="P67" i="54"/>
  <c r="Q67" i="54"/>
  <c r="O53" i="54"/>
  <c r="P53" i="54"/>
  <c r="Q53" i="54"/>
  <c r="N53" i="54"/>
  <c r="J54" i="54"/>
  <c r="K54" i="54"/>
  <c r="L54" i="54"/>
  <c r="M54" i="54"/>
  <c r="J55" i="54"/>
  <c r="K55" i="54"/>
  <c r="L55" i="54"/>
  <c r="M55" i="54"/>
  <c r="J56" i="54"/>
  <c r="K56" i="54"/>
  <c r="L56" i="54"/>
  <c r="M56" i="54"/>
  <c r="J57" i="54"/>
  <c r="K57" i="54"/>
  <c r="L57" i="54"/>
  <c r="M57" i="54"/>
  <c r="J58" i="54"/>
  <c r="K58" i="54"/>
  <c r="L58" i="54"/>
  <c r="M58" i="54"/>
  <c r="J59" i="54"/>
  <c r="K59" i="54"/>
  <c r="L59" i="54"/>
  <c r="M59" i="54"/>
  <c r="J60" i="54"/>
  <c r="K60" i="54"/>
  <c r="L60" i="54"/>
  <c r="M60" i="54"/>
  <c r="J61" i="54"/>
  <c r="K61" i="54"/>
  <c r="L61" i="54"/>
  <c r="M61" i="54"/>
  <c r="J62" i="54"/>
  <c r="K62" i="54"/>
  <c r="L62" i="54"/>
  <c r="M62" i="54"/>
  <c r="J63" i="54"/>
  <c r="K63" i="54"/>
  <c r="L63" i="54"/>
  <c r="M63" i="54"/>
  <c r="J64" i="54"/>
  <c r="K64" i="54"/>
  <c r="L64" i="54"/>
  <c r="M64" i="54"/>
  <c r="J65" i="54"/>
  <c r="K65" i="54"/>
  <c r="L65" i="54"/>
  <c r="M65" i="54"/>
  <c r="J66" i="54"/>
  <c r="K66" i="54"/>
  <c r="L66" i="54"/>
  <c r="M66" i="54"/>
  <c r="J67" i="54"/>
  <c r="K67" i="54"/>
  <c r="L67" i="54"/>
  <c r="M67" i="54"/>
  <c r="K53" i="54"/>
  <c r="L53" i="54"/>
  <c r="M53" i="54"/>
  <c r="J53" i="54"/>
  <c r="F54" i="54"/>
  <c r="G54" i="54"/>
  <c r="H54" i="54"/>
  <c r="I54" i="54"/>
  <c r="F55" i="54"/>
  <c r="G55" i="54"/>
  <c r="H55" i="54"/>
  <c r="I55" i="54"/>
  <c r="F56" i="54"/>
  <c r="G56" i="54"/>
  <c r="H56" i="54"/>
  <c r="I56" i="54"/>
  <c r="F57" i="54"/>
  <c r="G57" i="54"/>
  <c r="H57" i="54"/>
  <c r="I57" i="54"/>
  <c r="F58" i="54"/>
  <c r="G58" i="54"/>
  <c r="H58" i="54"/>
  <c r="I58" i="54"/>
  <c r="F59" i="54"/>
  <c r="G59" i="54"/>
  <c r="H59" i="54"/>
  <c r="I59" i="54"/>
  <c r="F60" i="54"/>
  <c r="G60" i="54"/>
  <c r="H60" i="54"/>
  <c r="I60" i="54"/>
  <c r="F61" i="54"/>
  <c r="G61" i="54"/>
  <c r="H61" i="54"/>
  <c r="I61" i="54"/>
  <c r="F62" i="54"/>
  <c r="G62" i="54"/>
  <c r="H62" i="54"/>
  <c r="I62" i="54"/>
  <c r="F63" i="54"/>
  <c r="G63" i="54"/>
  <c r="H63" i="54"/>
  <c r="I63" i="54"/>
  <c r="F64" i="54"/>
  <c r="G64" i="54"/>
  <c r="H64" i="54"/>
  <c r="I64" i="54"/>
  <c r="F65" i="54"/>
  <c r="G65" i="54"/>
  <c r="H65" i="54"/>
  <c r="I65" i="54"/>
  <c r="F66" i="54"/>
  <c r="G66" i="54"/>
  <c r="H66" i="54"/>
  <c r="I66" i="54"/>
  <c r="F67" i="54"/>
  <c r="G67" i="54"/>
  <c r="H67" i="54"/>
  <c r="I67" i="54"/>
  <c r="G53" i="54"/>
  <c r="H53" i="54"/>
  <c r="I53" i="54"/>
  <c r="F53" i="54"/>
  <c r="B54" i="54"/>
  <c r="C54" i="54"/>
  <c r="D54" i="54"/>
  <c r="E54" i="54"/>
  <c r="B55" i="54"/>
  <c r="C55" i="54"/>
  <c r="D55" i="54"/>
  <c r="E55" i="54"/>
  <c r="B56" i="54"/>
  <c r="C56" i="54"/>
  <c r="D56" i="54"/>
  <c r="E56" i="54"/>
  <c r="B57" i="54"/>
  <c r="C57" i="54"/>
  <c r="D57" i="54"/>
  <c r="E57" i="54"/>
  <c r="B58" i="54"/>
  <c r="C58" i="54"/>
  <c r="D58" i="54"/>
  <c r="E58" i="54"/>
  <c r="B59" i="54"/>
  <c r="C59" i="54"/>
  <c r="D59" i="54"/>
  <c r="E59" i="54"/>
  <c r="B60" i="54"/>
  <c r="C60" i="54"/>
  <c r="D60" i="54"/>
  <c r="E60" i="54"/>
  <c r="B61" i="54"/>
  <c r="C61" i="54"/>
  <c r="D61" i="54"/>
  <c r="E61" i="54"/>
  <c r="B62" i="54"/>
  <c r="C62" i="54"/>
  <c r="D62" i="54"/>
  <c r="E62" i="54"/>
  <c r="B63" i="54"/>
  <c r="C63" i="54"/>
  <c r="D63" i="54"/>
  <c r="E63" i="54"/>
  <c r="B64" i="54"/>
  <c r="C64" i="54"/>
  <c r="D64" i="54"/>
  <c r="E64" i="54"/>
  <c r="B65" i="54"/>
  <c r="C65" i="54"/>
  <c r="D65" i="54"/>
  <c r="E65" i="54"/>
  <c r="B66" i="54"/>
  <c r="C66" i="54"/>
  <c r="D66" i="54"/>
  <c r="E66" i="54"/>
  <c r="B67" i="54"/>
  <c r="C67" i="54"/>
  <c r="D67" i="54"/>
  <c r="E67" i="54"/>
  <c r="C53" i="54"/>
  <c r="D53" i="54"/>
  <c r="E53" i="54"/>
  <c r="B53" i="54"/>
  <c r="U44" i="69" l="1"/>
  <c r="T44" i="69"/>
  <c r="S44" i="69"/>
  <c r="R44" i="69"/>
  <c r="Q44" i="69"/>
  <c r="P44" i="69"/>
  <c r="O44" i="69"/>
  <c r="N44" i="69"/>
  <c r="M44" i="69"/>
  <c r="L44" i="69"/>
  <c r="K44" i="69"/>
  <c r="J44" i="69"/>
  <c r="I44" i="69"/>
  <c r="H44" i="69"/>
  <c r="G44" i="69"/>
  <c r="F44" i="69"/>
  <c r="E44" i="69"/>
  <c r="D44" i="69"/>
  <c r="C44" i="69"/>
  <c r="B44" i="69"/>
  <c r="U43" i="69"/>
  <c r="T43" i="69"/>
  <c r="S43" i="69"/>
  <c r="R43" i="69"/>
  <c r="Q43" i="69"/>
  <c r="P43" i="69"/>
  <c r="O43" i="69"/>
  <c r="N43" i="69"/>
  <c r="M43" i="69"/>
  <c r="L43" i="69"/>
  <c r="K43" i="69"/>
  <c r="J43" i="69"/>
  <c r="I43" i="69"/>
  <c r="H43" i="69"/>
  <c r="G43" i="69"/>
  <c r="F43" i="69"/>
  <c r="E43" i="69"/>
  <c r="D43" i="69"/>
  <c r="C43" i="69"/>
  <c r="B43" i="69"/>
  <c r="U42" i="69"/>
  <c r="T42" i="69"/>
  <c r="S42" i="69"/>
  <c r="R42" i="69"/>
  <c r="Q42" i="69"/>
  <c r="P42" i="69"/>
  <c r="O42" i="69"/>
  <c r="N42" i="69"/>
  <c r="M42" i="69"/>
  <c r="L42" i="69"/>
  <c r="K42" i="69"/>
  <c r="J42" i="69"/>
  <c r="I42" i="69"/>
  <c r="H42" i="69"/>
  <c r="G42" i="69"/>
  <c r="F42" i="69"/>
  <c r="E42" i="69"/>
  <c r="D42" i="69"/>
  <c r="C42" i="69"/>
  <c r="B42" i="69"/>
  <c r="U41" i="69"/>
  <c r="T41" i="69"/>
  <c r="S41" i="69"/>
  <c r="R41" i="69"/>
  <c r="Q41" i="69"/>
  <c r="P41" i="69"/>
  <c r="O41" i="69"/>
  <c r="N41" i="69"/>
  <c r="M41" i="69"/>
  <c r="L41" i="69"/>
  <c r="K41" i="69"/>
  <c r="J41" i="69"/>
  <c r="I41" i="69"/>
  <c r="H41" i="69"/>
  <c r="G41" i="69"/>
  <c r="F41" i="69"/>
  <c r="E41" i="69"/>
  <c r="D41" i="69"/>
  <c r="C41" i="69"/>
  <c r="B41" i="69"/>
  <c r="U40" i="69"/>
  <c r="T40" i="69"/>
  <c r="S40" i="69"/>
  <c r="R40" i="69"/>
  <c r="Q40" i="69"/>
  <c r="P40" i="69"/>
  <c r="O40" i="69"/>
  <c r="N40" i="69"/>
  <c r="M40" i="69"/>
  <c r="L40" i="69"/>
  <c r="K40" i="69"/>
  <c r="J40" i="69"/>
  <c r="I40" i="69"/>
  <c r="H40" i="69"/>
  <c r="G40" i="69"/>
  <c r="F40" i="69"/>
  <c r="E40" i="69"/>
  <c r="D40" i="69"/>
  <c r="C40" i="69"/>
  <c r="B40" i="69"/>
  <c r="U39" i="69"/>
  <c r="T39" i="69"/>
  <c r="S39" i="69"/>
  <c r="R39" i="69"/>
  <c r="Q39" i="69"/>
  <c r="P39" i="69"/>
  <c r="O39" i="69"/>
  <c r="N39" i="69"/>
  <c r="M39" i="69"/>
  <c r="L39" i="69"/>
  <c r="K39" i="69"/>
  <c r="J39" i="69"/>
  <c r="I39" i="69"/>
  <c r="H39" i="69"/>
  <c r="G39" i="69"/>
  <c r="F39" i="69"/>
  <c r="E39" i="69"/>
  <c r="D39" i="69"/>
  <c r="C39" i="69"/>
  <c r="B39" i="69"/>
  <c r="U38" i="69"/>
  <c r="T38" i="69"/>
  <c r="S38" i="69"/>
  <c r="R38" i="69"/>
  <c r="Q38" i="69"/>
  <c r="P38" i="69"/>
  <c r="O38" i="69"/>
  <c r="N38" i="69"/>
  <c r="M38" i="69"/>
  <c r="L38" i="69"/>
  <c r="K38" i="69"/>
  <c r="J38" i="69"/>
  <c r="I38" i="69"/>
  <c r="H38" i="69"/>
  <c r="G38" i="69"/>
  <c r="F38" i="69"/>
  <c r="E38" i="69"/>
  <c r="D38" i="69"/>
  <c r="C38" i="69"/>
  <c r="B38" i="69"/>
  <c r="U37" i="69"/>
  <c r="T37" i="69"/>
  <c r="S37" i="69"/>
  <c r="R37" i="69"/>
  <c r="Q37" i="69"/>
  <c r="P37" i="69"/>
  <c r="O37" i="69"/>
  <c r="N37" i="69"/>
  <c r="M37" i="69"/>
  <c r="L37" i="69"/>
  <c r="K37" i="69"/>
  <c r="J37" i="69"/>
  <c r="I37" i="69"/>
  <c r="H37" i="69"/>
  <c r="G37" i="69"/>
  <c r="F37" i="69"/>
  <c r="E37" i="69"/>
  <c r="D37" i="69"/>
  <c r="C37" i="69"/>
  <c r="B37" i="69"/>
  <c r="U36" i="69"/>
  <c r="T36" i="69"/>
  <c r="S36" i="69"/>
  <c r="R36" i="69"/>
  <c r="Q36" i="69"/>
  <c r="P36" i="69"/>
  <c r="O36" i="69"/>
  <c r="N36" i="69"/>
  <c r="M36" i="69"/>
  <c r="L36" i="69"/>
  <c r="K36" i="69"/>
  <c r="J36" i="69"/>
  <c r="I36" i="69"/>
  <c r="H36" i="69"/>
  <c r="G36" i="69"/>
  <c r="F36" i="69"/>
  <c r="E36" i="69"/>
  <c r="D36" i="69"/>
  <c r="C36" i="69"/>
  <c r="B36" i="69"/>
  <c r="U35" i="69"/>
  <c r="T35" i="69"/>
  <c r="S35" i="69"/>
  <c r="R35" i="69"/>
  <c r="Q35" i="69"/>
  <c r="P35" i="69"/>
  <c r="O35" i="69"/>
  <c r="N35" i="69"/>
  <c r="M35" i="69"/>
  <c r="L35" i="69"/>
  <c r="K35" i="69"/>
  <c r="J35" i="69"/>
  <c r="I35" i="69"/>
  <c r="H35" i="69"/>
  <c r="G35" i="69"/>
  <c r="F35" i="69"/>
  <c r="E35" i="69"/>
  <c r="D35" i="69"/>
  <c r="C35" i="69"/>
  <c r="B35" i="69"/>
  <c r="U34" i="69"/>
  <c r="T34" i="69"/>
  <c r="S34" i="69"/>
  <c r="R34" i="69"/>
  <c r="Q34" i="69"/>
  <c r="P34" i="69"/>
  <c r="O34" i="69"/>
  <c r="N34" i="69"/>
  <c r="M34" i="69"/>
  <c r="L34" i="69"/>
  <c r="K34" i="69"/>
  <c r="J34" i="69"/>
  <c r="I34" i="69"/>
  <c r="H34" i="69"/>
  <c r="G34" i="69"/>
  <c r="F34" i="69"/>
  <c r="E34" i="69"/>
  <c r="D34" i="69"/>
  <c r="C34" i="69"/>
  <c r="B34" i="69"/>
  <c r="U33" i="69"/>
  <c r="T33" i="69"/>
  <c r="S33" i="69"/>
  <c r="R33" i="69"/>
  <c r="Q33" i="69"/>
  <c r="P33" i="69"/>
  <c r="O33" i="69"/>
  <c r="N33" i="69"/>
  <c r="M33" i="69"/>
  <c r="L33" i="69"/>
  <c r="K33" i="69"/>
  <c r="J33" i="69"/>
  <c r="I33" i="69"/>
  <c r="H33" i="69"/>
  <c r="G33" i="69"/>
  <c r="F33" i="69"/>
  <c r="E33" i="69"/>
  <c r="D33" i="69"/>
  <c r="C33" i="69"/>
  <c r="B33" i="69"/>
  <c r="U32" i="69"/>
  <c r="T32" i="69"/>
  <c r="S32" i="69"/>
  <c r="R32" i="69"/>
  <c r="Q32" i="69"/>
  <c r="P32" i="69"/>
  <c r="O32" i="69"/>
  <c r="N32" i="69"/>
  <c r="M32" i="69"/>
  <c r="L32" i="69"/>
  <c r="K32" i="69"/>
  <c r="J32" i="69"/>
  <c r="I32" i="69"/>
  <c r="H32" i="69"/>
  <c r="G32" i="69"/>
  <c r="F32" i="69"/>
  <c r="E32" i="69"/>
  <c r="D32" i="69"/>
  <c r="C32" i="69"/>
  <c r="B32" i="69"/>
  <c r="U31" i="69"/>
  <c r="T31" i="69"/>
  <c r="S31" i="69"/>
  <c r="R31" i="69"/>
  <c r="Q31" i="69"/>
  <c r="P31" i="69"/>
  <c r="O31" i="69"/>
  <c r="N31" i="69"/>
  <c r="M31" i="69"/>
  <c r="L31" i="69"/>
  <c r="K31" i="69"/>
  <c r="J31" i="69"/>
  <c r="I31" i="69"/>
  <c r="H31" i="69"/>
  <c r="G31" i="69"/>
  <c r="F31" i="69"/>
  <c r="E31" i="69"/>
  <c r="D31" i="69"/>
  <c r="C31" i="69"/>
  <c r="B31" i="69"/>
  <c r="U30" i="69"/>
  <c r="T30" i="69"/>
  <c r="S30" i="69"/>
  <c r="R30" i="69"/>
  <c r="Q30" i="69"/>
  <c r="P30" i="69"/>
  <c r="O30" i="69"/>
  <c r="N30" i="69"/>
  <c r="M30" i="69"/>
  <c r="L30" i="69"/>
  <c r="K30" i="69"/>
  <c r="J30" i="69"/>
  <c r="I30" i="69"/>
  <c r="H30" i="69"/>
  <c r="G30" i="69"/>
  <c r="F30" i="69"/>
  <c r="E30" i="69"/>
  <c r="D30" i="69"/>
  <c r="C30" i="69"/>
  <c r="B30" i="69"/>
  <c r="U44" i="66"/>
  <c r="T44" i="66"/>
  <c r="S44" i="66"/>
  <c r="R44" i="66"/>
  <c r="Q44" i="66"/>
  <c r="P44" i="66"/>
  <c r="O44" i="66"/>
  <c r="N44" i="66"/>
  <c r="M44" i="66"/>
  <c r="L44" i="66"/>
  <c r="K44" i="66"/>
  <c r="J44" i="66"/>
  <c r="I44" i="66"/>
  <c r="H44" i="66"/>
  <c r="G44" i="66"/>
  <c r="F44" i="66"/>
  <c r="E44" i="66"/>
  <c r="D44" i="66"/>
  <c r="C44" i="66"/>
  <c r="B44" i="66"/>
  <c r="U43" i="66"/>
  <c r="T43" i="66"/>
  <c r="S43" i="66"/>
  <c r="R43" i="66"/>
  <c r="Q43" i="66"/>
  <c r="P43" i="66"/>
  <c r="O43" i="66"/>
  <c r="N43" i="66"/>
  <c r="M43" i="66"/>
  <c r="L43" i="66"/>
  <c r="K43" i="66"/>
  <c r="J43" i="66"/>
  <c r="I43" i="66"/>
  <c r="H43" i="66"/>
  <c r="G43" i="66"/>
  <c r="F43" i="66"/>
  <c r="E43" i="66"/>
  <c r="D43" i="66"/>
  <c r="C43" i="66"/>
  <c r="B43" i="66"/>
  <c r="U42" i="66"/>
  <c r="T42" i="66"/>
  <c r="S42" i="66"/>
  <c r="R42" i="66"/>
  <c r="Q42" i="66"/>
  <c r="P42" i="66"/>
  <c r="O42" i="66"/>
  <c r="N42" i="66"/>
  <c r="M42" i="66"/>
  <c r="L42" i="66"/>
  <c r="K42" i="66"/>
  <c r="J42" i="66"/>
  <c r="I42" i="66"/>
  <c r="H42" i="66"/>
  <c r="G42" i="66"/>
  <c r="F42" i="66"/>
  <c r="E42" i="66"/>
  <c r="D42" i="66"/>
  <c r="C42" i="66"/>
  <c r="B42" i="66"/>
  <c r="U41" i="66"/>
  <c r="T41" i="66"/>
  <c r="S41" i="66"/>
  <c r="R41" i="66"/>
  <c r="Q41" i="66"/>
  <c r="P41" i="66"/>
  <c r="O41" i="66"/>
  <c r="N41" i="66"/>
  <c r="M41" i="66"/>
  <c r="L41" i="66"/>
  <c r="K41" i="66"/>
  <c r="J41" i="66"/>
  <c r="I41" i="66"/>
  <c r="H41" i="66"/>
  <c r="G41" i="66"/>
  <c r="F41" i="66"/>
  <c r="E41" i="66"/>
  <c r="D41" i="66"/>
  <c r="C41" i="66"/>
  <c r="B41" i="66"/>
  <c r="U40" i="66"/>
  <c r="T40" i="66"/>
  <c r="S40" i="66"/>
  <c r="R40" i="66"/>
  <c r="Q40" i="66"/>
  <c r="P40" i="66"/>
  <c r="O40" i="66"/>
  <c r="N40" i="66"/>
  <c r="M40" i="66"/>
  <c r="L40" i="66"/>
  <c r="K40" i="66"/>
  <c r="J40" i="66"/>
  <c r="I40" i="66"/>
  <c r="H40" i="66"/>
  <c r="G40" i="66"/>
  <c r="F40" i="66"/>
  <c r="E40" i="66"/>
  <c r="D40" i="66"/>
  <c r="C40" i="66"/>
  <c r="B40" i="66"/>
  <c r="U39" i="66"/>
  <c r="T39" i="66"/>
  <c r="S39" i="66"/>
  <c r="R39" i="66"/>
  <c r="Q39" i="66"/>
  <c r="P39" i="66"/>
  <c r="O39" i="66"/>
  <c r="N39" i="66"/>
  <c r="M39" i="66"/>
  <c r="L39" i="66"/>
  <c r="K39" i="66"/>
  <c r="J39" i="66"/>
  <c r="I39" i="66"/>
  <c r="H39" i="66"/>
  <c r="G39" i="66"/>
  <c r="F39" i="66"/>
  <c r="E39" i="66"/>
  <c r="D39" i="66"/>
  <c r="C39" i="66"/>
  <c r="B39" i="66"/>
  <c r="U38" i="66"/>
  <c r="T38" i="66"/>
  <c r="S38" i="66"/>
  <c r="R38" i="66"/>
  <c r="Q38" i="66"/>
  <c r="P38" i="66"/>
  <c r="O38" i="66"/>
  <c r="N38" i="66"/>
  <c r="M38" i="66"/>
  <c r="L38" i="66"/>
  <c r="K38" i="66"/>
  <c r="J38" i="66"/>
  <c r="I38" i="66"/>
  <c r="H38" i="66"/>
  <c r="G38" i="66"/>
  <c r="F38" i="66"/>
  <c r="E38" i="66"/>
  <c r="D38" i="66"/>
  <c r="C38" i="66"/>
  <c r="B38" i="66"/>
  <c r="U37" i="66"/>
  <c r="T37" i="66"/>
  <c r="S37" i="66"/>
  <c r="R37" i="66"/>
  <c r="Q37" i="66"/>
  <c r="P37" i="66"/>
  <c r="O37" i="66"/>
  <c r="N37" i="66"/>
  <c r="M37" i="66"/>
  <c r="L37" i="66"/>
  <c r="K37" i="66"/>
  <c r="J37" i="66"/>
  <c r="I37" i="66"/>
  <c r="H37" i="66"/>
  <c r="G37" i="66"/>
  <c r="F37" i="66"/>
  <c r="E37" i="66"/>
  <c r="D37" i="66"/>
  <c r="C37" i="66"/>
  <c r="B37" i="66"/>
  <c r="U36" i="66"/>
  <c r="T36" i="66"/>
  <c r="S36" i="66"/>
  <c r="R36" i="66"/>
  <c r="Q36" i="66"/>
  <c r="P36" i="66"/>
  <c r="O36" i="66"/>
  <c r="N36" i="66"/>
  <c r="M36" i="66"/>
  <c r="L36" i="66"/>
  <c r="K36" i="66"/>
  <c r="J36" i="66"/>
  <c r="I36" i="66"/>
  <c r="H36" i="66"/>
  <c r="G36" i="66"/>
  <c r="F36" i="66"/>
  <c r="E36" i="66"/>
  <c r="D36" i="66"/>
  <c r="C36" i="66"/>
  <c r="B36" i="66"/>
  <c r="U35" i="66"/>
  <c r="T35" i="66"/>
  <c r="S35" i="66"/>
  <c r="R35" i="66"/>
  <c r="Q35" i="66"/>
  <c r="P35" i="66"/>
  <c r="O35" i="66"/>
  <c r="N35" i="66"/>
  <c r="M35" i="66"/>
  <c r="L35" i="66"/>
  <c r="K35" i="66"/>
  <c r="J35" i="66"/>
  <c r="I35" i="66"/>
  <c r="H35" i="66"/>
  <c r="G35" i="66"/>
  <c r="F35" i="66"/>
  <c r="E35" i="66"/>
  <c r="D35" i="66"/>
  <c r="C35" i="66"/>
  <c r="B35" i="66"/>
  <c r="U34" i="66"/>
  <c r="T34" i="66"/>
  <c r="S34" i="66"/>
  <c r="R34" i="66"/>
  <c r="Q34" i="66"/>
  <c r="P34" i="66"/>
  <c r="O34" i="66"/>
  <c r="N34" i="66"/>
  <c r="M34" i="66"/>
  <c r="L34" i="66"/>
  <c r="K34" i="66"/>
  <c r="J34" i="66"/>
  <c r="I34" i="66"/>
  <c r="H34" i="66"/>
  <c r="G34" i="66"/>
  <c r="F34" i="66"/>
  <c r="E34" i="66"/>
  <c r="D34" i="66"/>
  <c r="C34" i="66"/>
  <c r="B34" i="66"/>
  <c r="U33" i="66"/>
  <c r="T33" i="66"/>
  <c r="S33" i="66"/>
  <c r="R33" i="66"/>
  <c r="Q33" i="66"/>
  <c r="P33" i="66"/>
  <c r="O33" i="66"/>
  <c r="N33" i="66"/>
  <c r="M33" i="66"/>
  <c r="L33" i="66"/>
  <c r="K33" i="66"/>
  <c r="J33" i="66"/>
  <c r="I33" i="66"/>
  <c r="H33" i="66"/>
  <c r="G33" i="66"/>
  <c r="F33" i="66"/>
  <c r="E33" i="66"/>
  <c r="D33" i="66"/>
  <c r="C33" i="66"/>
  <c r="B33" i="66"/>
  <c r="U32" i="66"/>
  <c r="T32" i="66"/>
  <c r="S32" i="66"/>
  <c r="R32" i="66"/>
  <c r="Q32" i="66"/>
  <c r="P32" i="66"/>
  <c r="O32" i="66"/>
  <c r="N32" i="66"/>
  <c r="M32" i="66"/>
  <c r="L32" i="66"/>
  <c r="K32" i="66"/>
  <c r="J32" i="66"/>
  <c r="I32" i="66"/>
  <c r="H32" i="66"/>
  <c r="G32" i="66"/>
  <c r="F32" i="66"/>
  <c r="E32" i="66"/>
  <c r="D32" i="66"/>
  <c r="C32" i="66"/>
  <c r="B32" i="66"/>
  <c r="U31" i="66"/>
  <c r="T31" i="66"/>
  <c r="S31" i="66"/>
  <c r="R31" i="66"/>
  <c r="Q31" i="66"/>
  <c r="P31" i="66"/>
  <c r="O31" i="66"/>
  <c r="N31" i="66"/>
  <c r="M31" i="66"/>
  <c r="L31" i="66"/>
  <c r="K31" i="66"/>
  <c r="J31" i="66"/>
  <c r="I31" i="66"/>
  <c r="H31" i="66"/>
  <c r="G31" i="66"/>
  <c r="F31" i="66"/>
  <c r="E31" i="66"/>
  <c r="D31" i="66"/>
  <c r="C31" i="66"/>
  <c r="B31" i="66"/>
  <c r="U30" i="66"/>
  <c r="T30" i="66"/>
  <c r="S30" i="66"/>
  <c r="R30" i="66"/>
  <c r="Q30" i="66"/>
  <c r="P30" i="66"/>
  <c r="O30" i="66"/>
  <c r="N30" i="66"/>
  <c r="M30" i="66"/>
  <c r="L30" i="66"/>
  <c r="K30" i="66"/>
  <c r="J30" i="66"/>
  <c r="I30" i="66"/>
  <c r="H30" i="66"/>
  <c r="G30" i="66"/>
  <c r="F30" i="66"/>
  <c r="E30" i="66"/>
  <c r="D30" i="66"/>
  <c r="C30" i="66"/>
  <c r="B30" i="66"/>
  <c r="U44" i="57" l="1"/>
  <c r="T44" i="57"/>
  <c r="S44" i="57"/>
  <c r="R44" i="57"/>
  <c r="Q44" i="57"/>
  <c r="P44" i="57"/>
  <c r="O44" i="57"/>
  <c r="N44" i="57"/>
  <c r="M44" i="57"/>
  <c r="L44" i="57"/>
  <c r="K44" i="57"/>
  <c r="J44" i="57"/>
  <c r="I44" i="57"/>
  <c r="H44" i="57"/>
  <c r="G44" i="57"/>
  <c r="F44" i="57"/>
  <c r="E44" i="57"/>
  <c r="D44" i="57"/>
  <c r="C44" i="57"/>
  <c r="B44" i="57"/>
  <c r="U43" i="57"/>
  <c r="T43" i="57"/>
  <c r="S43" i="57"/>
  <c r="R43" i="57"/>
  <c r="Q43" i="57"/>
  <c r="P43" i="57"/>
  <c r="O43" i="57"/>
  <c r="N43" i="57"/>
  <c r="M43" i="57"/>
  <c r="L43" i="57"/>
  <c r="K43" i="57"/>
  <c r="J43" i="57"/>
  <c r="I43" i="57"/>
  <c r="H43" i="57"/>
  <c r="G43" i="57"/>
  <c r="F43" i="57"/>
  <c r="E43" i="57"/>
  <c r="D43" i="57"/>
  <c r="C43" i="57"/>
  <c r="B43" i="57"/>
  <c r="U42" i="57"/>
  <c r="T42" i="57"/>
  <c r="S42" i="57"/>
  <c r="R42" i="57"/>
  <c r="Q42" i="57"/>
  <c r="P42" i="57"/>
  <c r="O42" i="57"/>
  <c r="N42" i="57"/>
  <c r="M42" i="57"/>
  <c r="L42" i="57"/>
  <c r="K42" i="57"/>
  <c r="J42" i="57"/>
  <c r="I42" i="57"/>
  <c r="H42" i="57"/>
  <c r="G42" i="57"/>
  <c r="F42" i="57"/>
  <c r="E42" i="57"/>
  <c r="D42" i="57"/>
  <c r="C42" i="57"/>
  <c r="B42" i="57"/>
  <c r="U41" i="57"/>
  <c r="T41" i="57"/>
  <c r="S41" i="57"/>
  <c r="R41" i="57"/>
  <c r="Q41" i="57"/>
  <c r="P41" i="57"/>
  <c r="O41" i="57"/>
  <c r="N41" i="57"/>
  <c r="M41" i="57"/>
  <c r="L41" i="57"/>
  <c r="K41" i="57"/>
  <c r="J41" i="57"/>
  <c r="I41" i="57"/>
  <c r="H41" i="57"/>
  <c r="G41" i="57"/>
  <c r="F41" i="57"/>
  <c r="E41" i="57"/>
  <c r="D41" i="57"/>
  <c r="C41" i="57"/>
  <c r="B41" i="57"/>
  <c r="U40" i="57"/>
  <c r="T40" i="57"/>
  <c r="S40" i="57"/>
  <c r="R40" i="57"/>
  <c r="Q40" i="57"/>
  <c r="P40" i="57"/>
  <c r="O40" i="57"/>
  <c r="N40" i="57"/>
  <c r="M40" i="57"/>
  <c r="L40" i="57"/>
  <c r="K40" i="57"/>
  <c r="J40" i="57"/>
  <c r="I40" i="57"/>
  <c r="H40" i="57"/>
  <c r="G40" i="57"/>
  <c r="F40" i="57"/>
  <c r="E40" i="57"/>
  <c r="D40" i="57"/>
  <c r="C40" i="57"/>
  <c r="B40" i="57"/>
  <c r="U39" i="57"/>
  <c r="T39" i="57"/>
  <c r="S39" i="57"/>
  <c r="R39" i="57"/>
  <c r="Q39" i="57"/>
  <c r="P39" i="57"/>
  <c r="O39" i="57"/>
  <c r="N39" i="57"/>
  <c r="M39" i="57"/>
  <c r="L39" i="57"/>
  <c r="K39" i="57"/>
  <c r="J39" i="57"/>
  <c r="I39" i="57"/>
  <c r="H39" i="57"/>
  <c r="G39" i="57"/>
  <c r="F39" i="57"/>
  <c r="E39" i="57"/>
  <c r="D39" i="57"/>
  <c r="C39" i="57"/>
  <c r="B39" i="57"/>
  <c r="U38" i="57"/>
  <c r="T38" i="57"/>
  <c r="S38" i="57"/>
  <c r="R38" i="57"/>
  <c r="Q38" i="57"/>
  <c r="P38" i="57"/>
  <c r="O38" i="57"/>
  <c r="N38" i="57"/>
  <c r="M38" i="57"/>
  <c r="L38" i="57"/>
  <c r="K38" i="57"/>
  <c r="J38" i="57"/>
  <c r="I38" i="57"/>
  <c r="H38" i="57"/>
  <c r="G38" i="57"/>
  <c r="F38" i="57"/>
  <c r="E38" i="57"/>
  <c r="D38" i="57"/>
  <c r="C38" i="57"/>
  <c r="B38" i="57"/>
  <c r="U37" i="57"/>
  <c r="T37" i="57"/>
  <c r="S37" i="57"/>
  <c r="R37" i="57"/>
  <c r="Q37" i="57"/>
  <c r="P37" i="57"/>
  <c r="O37" i="57"/>
  <c r="N37" i="57"/>
  <c r="M37" i="57"/>
  <c r="L37" i="57"/>
  <c r="K37" i="57"/>
  <c r="J37" i="57"/>
  <c r="I37" i="57"/>
  <c r="H37" i="57"/>
  <c r="G37" i="57"/>
  <c r="F37" i="57"/>
  <c r="E37" i="57"/>
  <c r="D37" i="57"/>
  <c r="C37" i="57"/>
  <c r="B37" i="57"/>
  <c r="U36" i="57"/>
  <c r="T36" i="57"/>
  <c r="S36" i="57"/>
  <c r="R36" i="57"/>
  <c r="Q36" i="57"/>
  <c r="P36" i="57"/>
  <c r="O36" i="57"/>
  <c r="N36" i="57"/>
  <c r="M36" i="57"/>
  <c r="L36" i="57"/>
  <c r="K36" i="57"/>
  <c r="J36" i="57"/>
  <c r="I36" i="57"/>
  <c r="H36" i="57"/>
  <c r="G36" i="57"/>
  <c r="F36" i="57"/>
  <c r="E36" i="57"/>
  <c r="D36" i="57"/>
  <c r="C36" i="57"/>
  <c r="B36" i="57"/>
  <c r="U35" i="57"/>
  <c r="T35" i="57"/>
  <c r="S35" i="57"/>
  <c r="R35" i="57"/>
  <c r="Q35" i="57"/>
  <c r="P35" i="57"/>
  <c r="O35" i="57"/>
  <c r="N35" i="57"/>
  <c r="M35" i="57"/>
  <c r="L35" i="57"/>
  <c r="K35" i="57"/>
  <c r="J35" i="57"/>
  <c r="I35" i="57"/>
  <c r="H35" i="57"/>
  <c r="G35" i="57"/>
  <c r="F35" i="57"/>
  <c r="E35" i="57"/>
  <c r="D35" i="57"/>
  <c r="C35" i="57"/>
  <c r="B35" i="57"/>
  <c r="U34" i="57"/>
  <c r="T34" i="57"/>
  <c r="S34" i="57"/>
  <c r="R34" i="57"/>
  <c r="Q34" i="57"/>
  <c r="P34" i="57"/>
  <c r="O34" i="57"/>
  <c r="N34" i="57"/>
  <c r="M34" i="57"/>
  <c r="L34" i="57"/>
  <c r="K34" i="57"/>
  <c r="J34" i="57"/>
  <c r="I34" i="57"/>
  <c r="H34" i="57"/>
  <c r="G34" i="57"/>
  <c r="F34" i="57"/>
  <c r="E34" i="57"/>
  <c r="D34" i="57"/>
  <c r="C34" i="57"/>
  <c r="B34" i="57"/>
  <c r="U33" i="57"/>
  <c r="T33" i="57"/>
  <c r="S33" i="57"/>
  <c r="R33" i="57"/>
  <c r="Q33" i="57"/>
  <c r="P33" i="57"/>
  <c r="O33" i="57"/>
  <c r="N33" i="57"/>
  <c r="M33" i="57"/>
  <c r="L33" i="57"/>
  <c r="K33" i="57"/>
  <c r="J33" i="57"/>
  <c r="I33" i="57"/>
  <c r="H33" i="57"/>
  <c r="G33" i="57"/>
  <c r="F33" i="57"/>
  <c r="E33" i="57"/>
  <c r="D33" i="57"/>
  <c r="C33" i="57"/>
  <c r="B33" i="57"/>
  <c r="U32" i="57"/>
  <c r="T32" i="57"/>
  <c r="S32" i="57"/>
  <c r="R32" i="57"/>
  <c r="Q32" i="57"/>
  <c r="P32" i="57"/>
  <c r="O32" i="57"/>
  <c r="N32" i="57"/>
  <c r="M32" i="57"/>
  <c r="L32" i="57"/>
  <c r="K32" i="57"/>
  <c r="J32" i="57"/>
  <c r="I32" i="57"/>
  <c r="H32" i="57"/>
  <c r="G32" i="57"/>
  <c r="F32" i="57"/>
  <c r="E32" i="57"/>
  <c r="D32" i="57"/>
  <c r="C32" i="57"/>
  <c r="B32" i="57"/>
  <c r="U31" i="57"/>
  <c r="T31" i="57"/>
  <c r="S31" i="57"/>
  <c r="R31" i="57"/>
  <c r="Q31" i="57"/>
  <c r="P31" i="57"/>
  <c r="O31" i="57"/>
  <c r="N31" i="57"/>
  <c r="M31" i="57"/>
  <c r="L31" i="57"/>
  <c r="K31" i="57"/>
  <c r="J31" i="57"/>
  <c r="I31" i="57"/>
  <c r="H31" i="57"/>
  <c r="G31" i="57"/>
  <c r="F31" i="57"/>
  <c r="E31" i="57"/>
  <c r="D31" i="57"/>
  <c r="C31" i="57"/>
  <c r="B31" i="57"/>
  <c r="U30" i="57"/>
  <c r="T30" i="57"/>
  <c r="S30" i="57"/>
  <c r="R30" i="57"/>
  <c r="Q30" i="57"/>
  <c r="P30" i="57"/>
  <c r="O30" i="57"/>
  <c r="N30" i="57"/>
  <c r="M30" i="57"/>
  <c r="L30" i="57"/>
  <c r="K30" i="57"/>
  <c r="J30" i="57"/>
  <c r="I30" i="57"/>
  <c r="H30" i="57"/>
  <c r="G30" i="57"/>
  <c r="F30" i="57"/>
  <c r="E30" i="57"/>
  <c r="D30" i="57"/>
  <c r="C30" i="57"/>
  <c r="U64" i="74" l="1"/>
  <c r="T64" i="74"/>
  <c r="S64" i="74"/>
  <c r="R64" i="74"/>
  <c r="Q64" i="74"/>
  <c r="P64" i="74"/>
  <c r="O64" i="74"/>
  <c r="N64" i="74"/>
  <c r="M64" i="74"/>
  <c r="L64" i="74"/>
  <c r="K64" i="74"/>
  <c r="J64" i="74"/>
  <c r="I64" i="74"/>
  <c r="H64" i="74"/>
  <c r="G64" i="74"/>
  <c r="F64" i="74"/>
  <c r="E64" i="74"/>
  <c r="D64" i="74"/>
  <c r="C64" i="74"/>
  <c r="B64" i="74"/>
  <c r="U63" i="74"/>
  <c r="T63" i="74"/>
  <c r="S63" i="74"/>
  <c r="R63" i="74"/>
  <c r="Q63" i="74"/>
  <c r="P63" i="74"/>
  <c r="O63" i="74"/>
  <c r="N63" i="74"/>
  <c r="M63" i="74"/>
  <c r="L63" i="74"/>
  <c r="K63" i="74"/>
  <c r="J63" i="74"/>
  <c r="I63" i="74"/>
  <c r="H63" i="74"/>
  <c r="G63" i="74"/>
  <c r="F63" i="74"/>
  <c r="E63" i="74"/>
  <c r="D63" i="74"/>
  <c r="C63" i="74"/>
  <c r="B63" i="74"/>
  <c r="U62" i="74"/>
  <c r="T62" i="74"/>
  <c r="S62" i="74"/>
  <c r="R62" i="74"/>
  <c r="Q62" i="74"/>
  <c r="P62" i="74"/>
  <c r="O62" i="74"/>
  <c r="N62" i="74"/>
  <c r="M62" i="74"/>
  <c r="L62" i="74"/>
  <c r="K62" i="74"/>
  <c r="J62" i="74"/>
  <c r="I62" i="74"/>
  <c r="H62" i="74"/>
  <c r="G62" i="74"/>
  <c r="F62" i="74"/>
  <c r="E62" i="74"/>
  <c r="D62" i="74"/>
  <c r="C62" i="74"/>
  <c r="B62" i="74"/>
  <c r="U61" i="74"/>
  <c r="T61" i="74"/>
  <c r="S61" i="74"/>
  <c r="R61" i="74"/>
  <c r="Q61" i="74"/>
  <c r="P61" i="74"/>
  <c r="O61" i="74"/>
  <c r="N61" i="74"/>
  <c r="M61" i="74"/>
  <c r="L61" i="74"/>
  <c r="K61" i="74"/>
  <c r="J61" i="74"/>
  <c r="I61" i="74"/>
  <c r="H61" i="74"/>
  <c r="G61" i="74"/>
  <c r="F61" i="74"/>
  <c r="E61" i="74"/>
  <c r="D61" i="74"/>
  <c r="C61" i="74"/>
  <c r="B61" i="74"/>
  <c r="U60" i="74"/>
  <c r="T60" i="74"/>
  <c r="S60" i="74"/>
  <c r="R60" i="74"/>
  <c r="Q60" i="74"/>
  <c r="P60" i="74"/>
  <c r="O60" i="74"/>
  <c r="N60" i="74"/>
  <c r="M60" i="74"/>
  <c r="L60" i="74"/>
  <c r="K60" i="74"/>
  <c r="J60" i="74"/>
  <c r="I60" i="74"/>
  <c r="H60" i="74"/>
  <c r="G60" i="74"/>
  <c r="F60" i="74"/>
  <c r="E60" i="74"/>
  <c r="D60" i="74"/>
  <c r="C60" i="74"/>
  <c r="B60" i="74"/>
  <c r="U59" i="74"/>
  <c r="T59" i="74"/>
  <c r="S59" i="74"/>
  <c r="R59" i="74"/>
  <c r="Q59" i="74"/>
  <c r="P59" i="74"/>
  <c r="O59" i="74"/>
  <c r="N59" i="74"/>
  <c r="M59" i="74"/>
  <c r="L59" i="74"/>
  <c r="K59" i="74"/>
  <c r="J59" i="74"/>
  <c r="I59" i="74"/>
  <c r="H59" i="74"/>
  <c r="G59" i="74"/>
  <c r="F59" i="74"/>
  <c r="E59" i="74"/>
  <c r="D59" i="74"/>
  <c r="C59" i="74"/>
  <c r="B59" i="74"/>
  <c r="U58" i="74"/>
  <c r="T58" i="74"/>
  <c r="S58" i="74"/>
  <c r="R58" i="74"/>
  <c r="Q58" i="74"/>
  <c r="P58" i="74"/>
  <c r="O58" i="74"/>
  <c r="N58" i="74"/>
  <c r="M58" i="74"/>
  <c r="L58" i="74"/>
  <c r="K58" i="74"/>
  <c r="J58" i="74"/>
  <c r="I58" i="74"/>
  <c r="H58" i="74"/>
  <c r="G58" i="74"/>
  <c r="F58" i="74"/>
  <c r="E58" i="74"/>
  <c r="D58" i="74"/>
  <c r="C58" i="74"/>
  <c r="B58" i="74"/>
  <c r="U57" i="74"/>
  <c r="T57" i="74"/>
  <c r="S57" i="74"/>
  <c r="R57" i="74"/>
  <c r="Q57" i="74"/>
  <c r="P57" i="74"/>
  <c r="O57" i="74"/>
  <c r="N57" i="74"/>
  <c r="M57" i="74"/>
  <c r="L57" i="74"/>
  <c r="K57" i="74"/>
  <c r="J57" i="74"/>
  <c r="I57" i="74"/>
  <c r="H57" i="74"/>
  <c r="G57" i="74"/>
  <c r="F57" i="74"/>
  <c r="E57" i="74"/>
  <c r="D57" i="74"/>
  <c r="C57" i="74"/>
  <c r="B57" i="74"/>
  <c r="U56" i="74"/>
  <c r="T56" i="74"/>
  <c r="S56" i="74"/>
  <c r="R56" i="74"/>
  <c r="Q56" i="74"/>
  <c r="P56" i="74"/>
  <c r="O56" i="74"/>
  <c r="N56" i="74"/>
  <c r="M56" i="74"/>
  <c r="L56" i="74"/>
  <c r="K56" i="74"/>
  <c r="J56" i="74"/>
  <c r="I56" i="74"/>
  <c r="H56" i="74"/>
  <c r="G56" i="74"/>
  <c r="F56" i="74"/>
  <c r="E56" i="74"/>
  <c r="D56" i="74"/>
  <c r="C56" i="74"/>
  <c r="B56" i="74"/>
  <c r="U55" i="74"/>
  <c r="T55" i="74"/>
  <c r="S55" i="74"/>
  <c r="R55" i="74"/>
  <c r="Q55" i="74"/>
  <c r="P55" i="74"/>
  <c r="O55" i="74"/>
  <c r="N55" i="74"/>
  <c r="M55" i="74"/>
  <c r="L55" i="74"/>
  <c r="K55" i="74"/>
  <c r="J55" i="74"/>
  <c r="I55" i="74"/>
  <c r="H55" i="74"/>
  <c r="G55" i="74"/>
  <c r="F55" i="74"/>
  <c r="E55" i="74"/>
  <c r="D55" i="74"/>
  <c r="C55" i="74"/>
  <c r="B55" i="74"/>
  <c r="U54" i="74"/>
  <c r="T54" i="74"/>
  <c r="S54" i="74"/>
  <c r="R54" i="74"/>
  <c r="Q54" i="74"/>
  <c r="P54" i="74"/>
  <c r="O54" i="74"/>
  <c r="N54" i="74"/>
  <c r="M54" i="74"/>
  <c r="L54" i="74"/>
  <c r="K54" i="74"/>
  <c r="J54" i="74"/>
  <c r="I54" i="74"/>
  <c r="H54" i="74"/>
  <c r="G54" i="74"/>
  <c r="F54" i="74"/>
  <c r="E54" i="74"/>
  <c r="D54" i="74"/>
  <c r="C54" i="74"/>
  <c r="B54" i="74"/>
  <c r="U53" i="74"/>
  <c r="T53" i="74"/>
  <c r="S53" i="74"/>
  <c r="R53" i="74"/>
  <c r="Q53" i="74"/>
  <c r="P53" i="74"/>
  <c r="O53" i="74"/>
  <c r="N53" i="74"/>
  <c r="M53" i="74"/>
  <c r="L53" i="74"/>
  <c r="K53" i="74"/>
  <c r="J53" i="74"/>
  <c r="I53" i="74"/>
  <c r="H53" i="74"/>
  <c r="G53" i="74"/>
  <c r="F53" i="74"/>
  <c r="E53" i="74"/>
  <c r="D53" i="74"/>
  <c r="C53" i="74"/>
  <c r="B53" i="74"/>
  <c r="U52" i="74"/>
  <c r="T52" i="74"/>
  <c r="S52" i="74"/>
  <c r="R52" i="74"/>
  <c r="Q52" i="74"/>
  <c r="P52" i="74"/>
  <c r="O52" i="74"/>
  <c r="N52" i="74"/>
  <c r="M52" i="74"/>
  <c r="L52" i="74"/>
  <c r="K52" i="74"/>
  <c r="J52" i="74"/>
  <c r="I52" i="74"/>
  <c r="H52" i="74"/>
  <c r="G52" i="74"/>
  <c r="F52" i="74"/>
  <c r="E52" i="74"/>
  <c r="D52" i="74"/>
  <c r="C52" i="74"/>
  <c r="B52" i="74"/>
  <c r="U51" i="74"/>
  <c r="T51" i="74"/>
  <c r="S51" i="74"/>
  <c r="R51" i="74"/>
  <c r="Q51" i="74"/>
  <c r="P51" i="74"/>
  <c r="O51" i="74"/>
  <c r="N51" i="74"/>
  <c r="M51" i="74"/>
  <c r="L51" i="74"/>
  <c r="K51" i="74"/>
  <c r="J51" i="74"/>
  <c r="I51" i="74"/>
  <c r="H51" i="74"/>
  <c r="G51" i="74"/>
  <c r="F51" i="74"/>
  <c r="E51" i="74"/>
  <c r="D51" i="74"/>
  <c r="C51" i="74"/>
  <c r="B51" i="74"/>
  <c r="U50" i="74"/>
  <c r="T50" i="74"/>
  <c r="S50" i="74"/>
  <c r="R50" i="74"/>
  <c r="Q50" i="74"/>
  <c r="P50" i="74"/>
  <c r="O50" i="74"/>
  <c r="N50" i="74"/>
  <c r="M50" i="74"/>
  <c r="L50" i="74"/>
  <c r="K50" i="74"/>
  <c r="J50" i="74"/>
  <c r="I50" i="74"/>
  <c r="H50" i="74"/>
  <c r="G50" i="74"/>
  <c r="F50" i="74"/>
  <c r="E50" i="74"/>
  <c r="D50" i="74"/>
  <c r="C50" i="74"/>
  <c r="B50" i="74"/>
  <c r="U42" i="74"/>
  <c r="T42" i="74"/>
  <c r="S42" i="74"/>
  <c r="R42" i="74"/>
  <c r="Q42" i="74"/>
  <c r="P42" i="74"/>
  <c r="O42" i="74"/>
  <c r="N42" i="74"/>
  <c r="M42" i="74"/>
  <c r="L42" i="74"/>
  <c r="K42" i="74"/>
  <c r="J42" i="74"/>
  <c r="I42" i="74"/>
  <c r="H42" i="74"/>
  <c r="G42" i="74"/>
  <c r="F42" i="74"/>
  <c r="E42" i="74"/>
  <c r="D42" i="74"/>
  <c r="C42" i="74"/>
  <c r="B42" i="74"/>
  <c r="U41" i="74"/>
  <c r="T41" i="74"/>
  <c r="S41" i="74"/>
  <c r="R41" i="74"/>
  <c r="Q41" i="74"/>
  <c r="P41" i="74"/>
  <c r="O41" i="74"/>
  <c r="N41" i="74"/>
  <c r="M41" i="74"/>
  <c r="L41" i="74"/>
  <c r="K41" i="74"/>
  <c r="J41" i="74"/>
  <c r="I41" i="74"/>
  <c r="H41" i="74"/>
  <c r="G41" i="74"/>
  <c r="F41" i="74"/>
  <c r="E41" i="74"/>
  <c r="D41" i="74"/>
  <c r="C41" i="74"/>
  <c r="B41" i="74"/>
  <c r="U40" i="74"/>
  <c r="T40" i="74"/>
  <c r="S40" i="74"/>
  <c r="R40" i="74"/>
  <c r="Q40" i="74"/>
  <c r="P40" i="74"/>
  <c r="O40" i="74"/>
  <c r="N40" i="74"/>
  <c r="M40" i="74"/>
  <c r="L40" i="74"/>
  <c r="K40" i="74"/>
  <c r="J40" i="74"/>
  <c r="I40" i="74"/>
  <c r="H40" i="74"/>
  <c r="G40" i="74"/>
  <c r="F40" i="74"/>
  <c r="E40" i="74"/>
  <c r="D40" i="74"/>
  <c r="C40" i="74"/>
  <c r="B40" i="74"/>
  <c r="U39" i="74"/>
  <c r="T39" i="74"/>
  <c r="S39" i="74"/>
  <c r="R39" i="74"/>
  <c r="Q39" i="74"/>
  <c r="P39" i="74"/>
  <c r="O39" i="74"/>
  <c r="N39" i="74"/>
  <c r="M39" i="74"/>
  <c r="L39" i="74"/>
  <c r="K39" i="74"/>
  <c r="J39" i="74"/>
  <c r="I39" i="74"/>
  <c r="H39" i="74"/>
  <c r="G39" i="74"/>
  <c r="F39" i="74"/>
  <c r="E39" i="74"/>
  <c r="D39" i="74"/>
  <c r="C39" i="74"/>
  <c r="B39" i="74"/>
  <c r="U38" i="74"/>
  <c r="T38" i="74"/>
  <c r="S38" i="74"/>
  <c r="R38" i="74"/>
  <c r="Q38" i="74"/>
  <c r="P38" i="74"/>
  <c r="O38" i="74"/>
  <c r="N38" i="74"/>
  <c r="M38" i="74"/>
  <c r="L38" i="74"/>
  <c r="K38" i="74"/>
  <c r="J38" i="74"/>
  <c r="I38" i="74"/>
  <c r="H38" i="74"/>
  <c r="G38" i="74"/>
  <c r="F38" i="74"/>
  <c r="E38" i="74"/>
  <c r="D38" i="74"/>
  <c r="C38" i="74"/>
  <c r="B38" i="74"/>
  <c r="U37" i="74"/>
  <c r="T37" i="74"/>
  <c r="S37" i="74"/>
  <c r="R37" i="74"/>
  <c r="Q37" i="74"/>
  <c r="P37" i="74"/>
  <c r="O37" i="74"/>
  <c r="N37" i="74"/>
  <c r="M37" i="74"/>
  <c r="L37" i="74"/>
  <c r="K37" i="74"/>
  <c r="J37" i="74"/>
  <c r="I37" i="74"/>
  <c r="H37" i="74"/>
  <c r="G37" i="74"/>
  <c r="F37" i="74"/>
  <c r="E37" i="74"/>
  <c r="D37" i="74"/>
  <c r="C37" i="74"/>
  <c r="B37" i="74"/>
  <c r="U36" i="74"/>
  <c r="T36" i="74"/>
  <c r="S36" i="74"/>
  <c r="R36" i="74"/>
  <c r="Q36" i="74"/>
  <c r="P36" i="74"/>
  <c r="O36" i="74"/>
  <c r="N36" i="74"/>
  <c r="M36" i="74"/>
  <c r="L36" i="74"/>
  <c r="K36" i="74"/>
  <c r="J36" i="74"/>
  <c r="I36" i="74"/>
  <c r="H36" i="74"/>
  <c r="G36" i="74"/>
  <c r="F36" i="74"/>
  <c r="E36" i="74"/>
  <c r="D36" i="74"/>
  <c r="C36" i="74"/>
  <c r="B36" i="74"/>
  <c r="U35" i="74"/>
  <c r="T35" i="74"/>
  <c r="S35" i="74"/>
  <c r="R35" i="74"/>
  <c r="Q35" i="74"/>
  <c r="P35" i="74"/>
  <c r="O35" i="74"/>
  <c r="N35" i="74"/>
  <c r="M35" i="74"/>
  <c r="L35" i="74"/>
  <c r="K35" i="74"/>
  <c r="J35" i="74"/>
  <c r="I35" i="74"/>
  <c r="H35" i="74"/>
  <c r="G35" i="74"/>
  <c r="F35" i="74"/>
  <c r="E35" i="74"/>
  <c r="D35" i="74"/>
  <c r="C35" i="74"/>
  <c r="B35" i="74"/>
  <c r="U34" i="74"/>
  <c r="T34" i="74"/>
  <c r="S34" i="74"/>
  <c r="R34" i="74"/>
  <c r="Q34" i="74"/>
  <c r="P34" i="74"/>
  <c r="O34" i="74"/>
  <c r="N34" i="74"/>
  <c r="M34" i="74"/>
  <c r="L34" i="74"/>
  <c r="K34" i="74"/>
  <c r="J34" i="74"/>
  <c r="I34" i="74"/>
  <c r="H34" i="74"/>
  <c r="G34" i="74"/>
  <c r="F34" i="74"/>
  <c r="E34" i="74"/>
  <c r="D34" i="74"/>
  <c r="C34" i="74"/>
  <c r="B34" i="74"/>
  <c r="U33" i="74"/>
  <c r="T33" i="74"/>
  <c r="S33" i="74"/>
  <c r="R33" i="74"/>
  <c r="Q33" i="74"/>
  <c r="P33" i="74"/>
  <c r="O33" i="74"/>
  <c r="N33" i="74"/>
  <c r="M33" i="74"/>
  <c r="L33" i="74"/>
  <c r="K33" i="74"/>
  <c r="J33" i="74"/>
  <c r="I33" i="74"/>
  <c r="H33" i="74"/>
  <c r="G33" i="74"/>
  <c r="F33" i="74"/>
  <c r="E33" i="74"/>
  <c r="D33" i="74"/>
  <c r="C33" i="74"/>
  <c r="B33" i="74"/>
  <c r="U32" i="74"/>
  <c r="T32" i="74"/>
  <c r="S32" i="74"/>
  <c r="R32" i="74"/>
  <c r="Q32" i="74"/>
  <c r="P32" i="74"/>
  <c r="O32" i="74"/>
  <c r="N32" i="74"/>
  <c r="M32" i="74"/>
  <c r="L32" i="74"/>
  <c r="K32" i="74"/>
  <c r="J32" i="74"/>
  <c r="I32" i="74"/>
  <c r="H32" i="74"/>
  <c r="G32" i="74"/>
  <c r="F32" i="74"/>
  <c r="E32" i="74"/>
  <c r="D32" i="74"/>
  <c r="C32" i="74"/>
  <c r="B32" i="74"/>
  <c r="U31" i="74"/>
  <c r="T31" i="74"/>
  <c r="S31" i="74"/>
  <c r="R31" i="74"/>
  <c r="Q31" i="74"/>
  <c r="P31" i="74"/>
  <c r="O31" i="74"/>
  <c r="N31" i="74"/>
  <c r="M31" i="74"/>
  <c r="L31" i="74"/>
  <c r="K31" i="74"/>
  <c r="J31" i="74"/>
  <c r="I31" i="74"/>
  <c r="H31" i="74"/>
  <c r="G31" i="74"/>
  <c r="F31" i="74"/>
  <c r="E31" i="74"/>
  <c r="D31" i="74"/>
  <c r="C31" i="74"/>
  <c r="B31" i="74"/>
  <c r="U30" i="74"/>
  <c r="T30" i="74"/>
  <c r="S30" i="74"/>
  <c r="R30" i="74"/>
  <c r="Q30" i="74"/>
  <c r="P30" i="74"/>
  <c r="O30" i="74"/>
  <c r="N30" i="74"/>
  <c r="M30" i="74"/>
  <c r="L30" i="74"/>
  <c r="K30" i="74"/>
  <c r="J30" i="74"/>
  <c r="I30" i="74"/>
  <c r="H30" i="74"/>
  <c r="G30" i="74"/>
  <c r="F30" i="74"/>
  <c r="E30" i="74"/>
  <c r="D30" i="74"/>
  <c r="C30" i="74"/>
  <c r="B30" i="74"/>
  <c r="U29" i="74"/>
  <c r="T29" i="74"/>
  <c r="S29" i="74"/>
  <c r="R29" i="74"/>
  <c r="Q29" i="74"/>
  <c r="P29" i="74"/>
  <c r="O29" i="74"/>
  <c r="N29" i="74"/>
  <c r="M29" i="74"/>
  <c r="L29" i="74"/>
  <c r="K29" i="74"/>
  <c r="J29" i="74"/>
  <c r="I29" i="74"/>
  <c r="H29" i="74"/>
  <c r="G29" i="74"/>
  <c r="F29" i="74"/>
  <c r="E29" i="74"/>
  <c r="D29" i="74"/>
  <c r="C29" i="74"/>
  <c r="B29" i="74"/>
  <c r="U28" i="74"/>
  <c r="T28" i="74"/>
  <c r="S28" i="74"/>
  <c r="R28" i="74"/>
  <c r="Q28" i="74"/>
  <c r="P28" i="74"/>
  <c r="O28" i="74"/>
  <c r="N28" i="74"/>
  <c r="M28" i="74"/>
  <c r="L28" i="74"/>
  <c r="K28" i="74"/>
  <c r="J28" i="74"/>
  <c r="I28" i="74"/>
  <c r="H28" i="74"/>
  <c r="G28" i="74"/>
  <c r="F28" i="74"/>
  <c r="E28" i="74"/>
  <c r="D28" i="74"/>
  <c r="C28" i="74"/>
  <c r="B28" i="74"/>
  <c r="O79" i="71"/>
  <c r="N79" i="71"/>
  <c r="M79" i="71"/>
  <c r="L79" i="71"/>
  <c r="K79" i="71"/>
  <c r="J79" i="71"/>
  <c r="I79" i="71"/>
  <c r="H79" i="71"/>
  <c r="G79" i="71"/>
  <c r="F79" i="71"/>
  <c r="E79" i="71"/>
  <c r="D79" i="71"/>
  <c r="C79" i="71"/>
  <c r="B79" i="71"/>
  <c r="O78" i="71"/>
  <c r="N78" i="71"/>
  <c r="M78" i="71"/>
  <c r="L78" i="71"/>
  <c r="K78" i="71"/>
  <c r="J78" i="71"/>
  <c r="I78" i="71"/>
  <c r="H78" i="71"/>
  <c r="G78" i="71"/>
  <c r="F78" i="71"/>
  <c r="E78" i="71"/>
  <c r="D78" i="71"/>
  <c r="C78" i="71"/>
  <c r="B78" i="71"/>
  <c r="O77" i="71"/>
  <c r="N77" i="71"/>
  <c r="M77" i="71"/>
  <c r="L77" i="71"/>
  <c r="K77" i="71"/>
  <c r="J77" i="71"/>
  <c r="I77" i="71"/>
  <c r="H77" i="71"/>
  <c r="G77" i="71"/>
  <c r="F77" i="71"/>
  <c r="E77" i="71"/>
  <c r="D77" i="71"/>
  <c r="C77" i="71"/>
  <c r="B77" i="71"/>
  <c r="O76" i="71"/>
  <c r="N76" i="71"/>
  <c r="M76" i="71"/>
  <c r="L76" i="71"/>
  <c r="K76" i="71"/>
  <c r="J76" i="71"/>
  <c r="I76" i="71"/>
  <c r="H76" i="71"/>
  <c r="G76" i="71"/>
  <c r="F76" i="71"/>
  <c r="E76" i="71"/>
  <c r="D76" i="71"/>
  <c r="C76" i="71"/>
  <c r="B76" i="71"/>
  <c r="O75" i="71"/>
  <c r="N75" i="71"/>
  <c r="M75" i="71"/>
  <c r="L75" i="71"/>
  <c r="K75" i="71"/>
  <c r="J75" i="71"/>
  <c r="I75" i="71"/>
  <c r="H75" i="71"/>
  <c r="G75" i="71"/>
  <c r="F75" i="71"/>
  <c r="E75" i="71"/>
  <c r="D75" i="71"/>
  <c r="C75" i="71"/>
  <c r="B75" i="71"/>
  <c r="O74" i="71"/>
  <c r="N74" i="71"/>
  <c r="M74" i="71"/>
  <c r="L74" i="71"/>
  <c r="K74" i="71"/>
  <c r="J74" i="71"/>
  <c r="I74" i="71"/>
  <c r="H74" i="71"/>
  <c r="G74" i="71"/>
  <c r="F74" i="71"/>
  <c r="E74" i="71"/>
  <c r="D74" i="71"/>
  <c r="C74" i="71"/>
  <c r="B74" i="71"/>
  <c r="O73" i="71"/>
  <c r="N73" i="71"/>
  <c r="M73" i="71"/>
  <c r="L73" i="71"/>
  <c r="K73" i="71"/>
  <c r="J73" i="71"/>
  <c r="I73" i="71"/>
  <c r="H73" i="71"/>
  <c r="G73" i="71"/>
  <c r="F73" i="71"/>
  <c r="E73" i="71"/>
  <c r="D73" i="71"/>
  <c r="C73" i="71"/>
  <c r="B73" i="71"/>
  <c r="O72" i="71"/>
  <c r="N72" i="71"/>
  <c r="M72" i="71"/>
  <c r="L72" i="71"/>
  <c r="K72" i="71"/>
  <c r="J72" i="71"/>
  <c r="I72" i="71"/>
  <c r="H72" i="71"/>
  <c r="G72" i="71"/>
  <c r="F72" i="71"/>
  <c r="E72" i="71"/>
  <c r="D72" i="71"/>
  <c r="C72" i="71"/>
  <c r="B72" i="71"/>
  <c r="O71" i="71"/>
  <c r="N71" i="71"/>
  <c r="M71" i="71"/>
  <c r="L71" i="71"/>
  <c r="K71" i="71"/>
  <c r="J71" i="71"/>
  <c r="I71" i="71"/>
  <c r="H71" i="71"/>
  <c r="G71" i="71"/>
  <c r="F71" i="71"/>
  <c r="E71" i="71"/>
  <c r="D71" i="71"/>
  <c r="C71" i="71"/>
  <c r="B71" i="71"/>
  <c r="O70" i="71"/>
  <c r="N70" i="71"/>
  <c r="M70" i="71"/>
  <c r="L70" i="71"/>
  <c r="K70" i="71"/>
  <c r="J70" i="71"/>
  <c r="I70" i="71"/>
  <c r="H70" i="71"/>
  <c r="G70" i="71"/>
  <c r="F70" i="71"/>
  <c r="E70" i="71"/>
  <c r="D70" i="71"/>
  <c r="C70" i="71"/>
  <c r="B70" i="71"/>
  <c r="O69" i="71"/>
  <c r="N69" i="71"/>
  <c r="M69" i="71"/>
  <c r="L69" i="71"/>
  <c r="K69" i="71"/>
  <c r="J69" i="71"/>
  <c r="I69" i="71"/>
  <c r="H69" i="71"/>
  <c r="G69" i="71"/>
  <c r="F69" i="71"/>
  <c r="E69" i="71"/>
  <c r="D69" i="71"/>
  <c r="C69" i="71"/>
  <c r="B69" i="71"/>
  <c r="O68" i="71"/>
  <c r="N68" i="71"/>
  <c r="M68" i="71"/>
  <c r="L68" i="71"/>
  <c r="K68" i="71"/>
  <c r="J68" i="71"/>
  <c r="I68" i="71"/>
  <c r="H68" i="71"/>
  <c r="G68" i="71"/>
  <c r="F68" i="71"/>
  <c r="E68" i="71"/>
  <c r="D68" i="71"/>
  <c r="C68" i="71"/>
  <c r="B68" i="71"/>
  <c r="O67" i="71"/>
  <c r="N67" i="71"/>
  <c r="M67" i="71"/>
  <c r="L67" i="71"/>
  <c r="K67" i="71"/>
  <c r="J67" i="71"/>
  <c r="I67" i="71"/>
  <c r="H67" i="71"/>
  <c r="G67" i="71"/>
  <c r="F67" i="71"/>
  <c r="E67" i="71"/>
  <c r="D67" i="71"/>
  <c r="C67" i="71"/>
  <c r="B67" i="71"/>
  <c r="O66" i="71"/>
  <c r="N66" i="71"/>
  <c r="M66" i="71"/>
  <c r="L66" i="71"/>
  <c r="K66" i="71"/>
  <c r="J66" i="71"/>
  <c r="I66" i="71"/>
  <c r="H66" i="71"/>
  <c r="G66" i="71"/>
  <c r="F66" i="71"/>
  <c r="E66" i="71"/>
  <c r="D66" i="71"/>
  <c r="C66" i="71"/>
  <c r="B66" i="71"/>
  <c r="O65" i="71"/>
  <c r="N65" i="71"/>
  <c r="M65" i="71"/>
  <c r="L65" i="71"/>
  <c r="K65" i="71"/>
  <c r="J65" i="71"/>
  <c r="I65" i="71"/>
  <c r="H65" i="71"/>
  <c r="G65" i="71"/>
  <c r="F65" i="71"/>
  <c r="E65" i="71"/>
  <c r="D65" i="71"/>
  <c r="C65" i="71"/>
  <c r="B65" i="71"/>
  <c r="O59" i="71"/>
  <c r="N59" i="71"/>
  <c r="M59" i="71"/>
  <c r="L59" i="71"/>
  <c r="K59" i="71"/>
  <c r="J59" i="71"/>
  <c r="I59" i="71"/>
  <c r="H59" i="71"/>
  <c r="G59" i="71"/>
  <c r="F59" i="71"/>
  <c r="E59" i="71"/>
  <c r="D59" i="71"/>
  <c r="C59" i="71"/>
  <c r="B59" i="71"/>
  <c r="O58" i="71"/>
  <c r="N58" i="71"/>
  <c r="M58" i="71"/>
  <c r="L58" i="71"/>
  <c r="K58" i="71"/>
  <c r="J58" i="71"/>
  <c r="I58" i="71"/>
  <c r="H58" i="71"/>
  <c r="G58" i="71"/>
  <c r="F58" i="71"/>
  <c r="E58" i="71"/>
  <c r="D58" i="71"/>
  <c r="C58" i="71"/>
  <c r="B58" i="71"/>
  <c r="O57" i="71"/>
  <c r="N57" i="71"/>
  <c r="M57" i="71"/>
  <c r="L57" i="71"/>
  <c r="K57" i="71"/>
  <c r="J57" i="71"/>
  <c r="I57" i="71"/>
  <c r="H57" i="71"/>
  <c r="G57" i="71"/>
  <c r="F57" i="71"/>
  <c r="E57" i="71"/>
  <c r="D57" i="71"/>
  <c r="C57" i="71"/>
  <c r="B57" i="71"/>
  <c r="O56" i="71"/>
  <c r="N56" i="71"/>
  <c r="M56" i="71"/>
  <c r="L56" i="71"/>
  <c r="K56" i="71"/>
  <c r="J56" i="71"/>
  <c r="I56" i="71"/>
  <c r="H56" i="71"/>
  <c r="G56" i="71"/>
  <c r="F56" i="71"/>
  <c r="E56" i="71"/>
  <c r="D56" i="71"/>
  <c r="C56" i="71"/>
  <c r="B56" i="71"/>
  <c r="O55" i="71"/>
  <c r="N55" i="71"/>
  <c r="M55" i="71"/>
  <c r="L55" i="71"/>
  <c r="K55" i="71"/>
  <c r="J55" i="71"/>
  <c r="I55" i="71"/>
  <c r="H55" i="71"/>
  <c r="G55" i="71"/>
  <c r="F55" i="71"/>
  <c r="E55" i="71"/>
  <c r="D55" i="71"/>
  <c r="C55" i="71"/>
  <c r="B55" i="71"/>
  <c r="O54" i="71"/>
  <c r="N54" i="71"/>
  <c r="M54" i="71"/>
  <c r="L54" i="71"/>
  <c r="K54" i="71"/>
  <c r="J54" i="71"/>
  <c r="I54" i="71"/>
  <c r="H54" i="71"/>
  <c r="G54" i="71"/>
  <c r="F54" i="71"/>
  <c r="E54" i="71"/>
  <c r="D54" i="71"/>
  <c r="C54" i="71"/>
  <c r="B54" i="71"/>
  <c r="O53" i="71"/>
  <c r="N53" i="71"/>
  <c r="M53" i="71"/>
  <c r="L53" i="71"/>
  <c r="K53" i="71"/>
  <c r="J53" i="71"/>
  <c r="I53" i="71"/>
  <c r="H53" i="71"/>
  <c r="G53" i="71"/>
  <c r="F53" i="71"/>
  <c r="E53" i="71"/>
  <c r="D53" i="71"/>
  <c r="C53" i="71"/>
  <c r="B53" i="71"/>
  <c r="O52" i="71"/>
  <c r="N52" i="71"/>
  <c r="M52" i="71"/>
  <c r="L52" i="71"/>
  <c r="K52" i="71"/>
  <c r="J52" i="71"/>
  <c r="I52" i="71"/>
  <c r="H52" i="71"/>
  <c r="G52" i="71"/>
  <c r="F52" i="71"/>
  <c r="E52" i="71"/>
  <c r="D52" i="71"/>
  <c r="C52" i="71"/>
  <c r="B52" i="71"/>
  <c r="O51" i="71"/>
  <c r="N51" i="71"/>
  <c r="M51" i="71"/>
  <c r="L51" i="71"/>
  <c r="K51" i="71"/>
  <c r="J51" i="71"/>
  <c r="I51" i="71"/>
  <c r="H51" i="71"/>
  <c r="G51" i="71"/>
  <c r="F51" i="71"/>
  <c r="E51" i="71"/>
  <c r="D51" i="71"/>
  <c r="C51" i="71"/>
  <c r="B51" i="71"/>
  <c r="O50" i="71"/>
  <c r="N50" i="71"/>
  <c r="M50" i="71"/>
  <c r="L50" i="71"/>
  <c r="K50" i="71"/>
  <c r="J50" i="71"/>
  <c r="I50" i="71"/>
  <c r="H50" i="71"/>
  <c r="G50" i="71"/>
  <c r="F50" i="71"/>
  <c r="E50" i="71"/>
  <c r="D50" i="71"/>
  <c r="C50" i="71"/>
  <c r="B50" i="71"/>
  <c r="O49" i="71"/>
  <c r="N49" i="71"/>
  <c r="M49" i="71"/>
  <c r="L49" i="71"/>
  <c r="K49" i="71"/>
  <c r="J49" i="71"/>
  <c r="I49" i="71"/>
  <c r="H49" i="71"/>
  <c r="G49" i="71"/>
  <c r="F49" i="71"/>
  <c r="E49" i="71"/>
  <c r="D49" i="71"/>
  <c r="C49" i="71"/>
  <c r="B49" i="71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O47" i="71"/>
  <c r="N47" i="71"/>
  <c r="M47" i="71"/>
  <c r="L47" i="71"/>
  <c r="K47" i="71"/>
  <c r="J47" i="71"/>
  <c r="I47" i="71"/>
  <c r="H47" i="71"/>
  <c r="G47" i="71"/>
  <c r="F47" i="71"/>
  <c r="E47" i="71"/>
  <c r="D47" i="71"/>
  <c r="C47" i="71"/>
  <c r="B47" i="71"/>
  <c r="O46" i="71"/>
  <c r="N46" i="71"/>
  <c r="M46" i="71"/>
  <c r="L46" i="71"/>
  <c r="K46" i="71"/>
  <c r="J46" i="71"/>
  <c r="I46" i="71"/>
  <c r="H46" i="71"/>
  <c r="G46" i="71"/>
  <c r="F46" i="71"/>
  <c r="E46" i="71"/>
  <c r="D46" i="71"/>
  <c r="C46" i="71"/>
  <c r="B46" i="71"/>
  <c r="O45" i="71"/>
  <c r="N45" i="71"/>
  <c r="M45" i="71"/>
  <c r="L45" i="71"/>
  <c r="K45" i="71"/>
  <c r="J45" i="71"/>
  <c r="I45" i="71"/>
  <c r="H45" i="71"/>
  <c r="G45" i="71"/>
  <c r="F45" i="71"/>
  <c r="E45" i="71"/>
  <c r="D45" i="71"/>
  <c r="C45" i="71"/>
  <c r="B45" i="71"/>
  <c r="T39" i="71"/>
  <c r="R39" i="71"/>
  <c r="Q39" i="71"/>
  <c r="P39" i="71"/>
  <c r="O39" i="71"/>
  <c r="N39" i="71"/>
  <c r="M39" i="71"/>
  <c r="L39" i="71"/>
  <c r="K39" i="71"/>
  <c r="J39" i="71"/>
  <c r="I39" i="71"/>
  <c r="H39" i="71"/>
  <c r="G39" i="71"/>
  <c r="F39" i="71"/>
  <c r="E39" i="71"/>
  <c r="D39" i="71"/>
  <c r="C39" i="71"/>
  <c r="B39" i="71"/>
  <c r="T38" i="71"/>
  <c r="R38" i="71"/>
  <c r="Q38" i="71"/>
  <c r="P38" i="71"/>
  <c r="O38" i="71"/>
  <c r="N38" i="71"/>
  <c r="M38" i="71"/>
  <c r="L38" i="71"/>
  <c r="K38" i="71"/>
  <c r="J38" i="71"/>
  <c r="I38" i="71"/>
  <c r="H38" i="71"/>
  <c r="G38" i="71"/>
  <c r="F38" i="71"/>
  <c r="E38" i="71"/>
  <c r="D38" i="71"/>
  <c r="C38" i="71"/>
  <c r="B38" i="71"/>
  <c r="T37" i="71"/>
  <c r="R37" i="71"/>
  <c r="Q37" i="71"/>
  <c r="P37" i="71"/>
  <c r="O37" i="71"/>
  <c r="N37" i="71"/>
  <c r="M37" i="71"/>
  <c r="L37" i="71"/>
  <c r="K37" i="71"/>
  <c r="J37" i="71"/>
  <c r="I37" i="71"/>
  <c r="H37" i="71"/>
  <c r="G37" i="71"/>
  <c r="F37" i="71"/>
  <c r="E37" i="71"/>
  <c r="D37" i="71"/>
  <c r="C37" i="71"/>
  <c r="B37" i="71"/>
  <c r="T36" i="71"/>
  <c r="R36" i="71"/>
  <c r="Q36" i="71"/>
  <c r="P36" i="71"/>
  <c r="O36" i="71"/>
  <c r="N36" i="71"/>
  <c r="M36" i="71"/>
  <c r="L36" i="71"/>
  <c r="K36" i="71"/>
  <c r="J36" i="71"/>
  <c r="I36" i="71"/>
  <c r="H36" i="71"/>
  <c r="G36" i="71"/>
  <c r="F36" i="71"/>
  <c r="E36" i="71"/>
  <c r="D36" i="71"/>
  <c r="C36" i="71"/>
  <c r="B36" i="71"/>
  <c r="T35" i="71"/>
  <c r="R35" i="71"/>
  <c r="Q35" i="71"/>
  <c r="P35" i="71"/>
  <c r="O35" i="71"/>
  <c r="N35" i="71"/>
  <c r="M35" i="71"/>
  <c r="L35" i="71"/>
  <c r="K35" i="71"/>
  <c r="J35" i="71"/>
  <c r="I35" i="71"/>
  <c r="H35" i="71"/>
  <c r="G35" i="71"/>
  <c r="F35" i="71"/>
  <c r="E35" i="71"/>
  <c r="D35" i="71"/>
  <c r="C35" i="71"/>
  <c r="B35" i="71"/>
  <c r="T34" i="71"/>
  <c r="R34" i="71"/>
  <c r="Q34" i="71"/>
  <c r="P34" i="71"/>
  <c r="O34" i="71"/>
  <c r="N34" i="71"/>
  <c r="M34" i="71"/>
  <c r="L34" i="71"/>
  <c r="K34" i="71"/>
  <c r="J34" i="71"/>
  <c r="I34" i="71"/>
  <c r="H34" i="71"/>
  <c r="G34" i="71"/>
  <c r="F34" i="71"/>
  <c r="E34" i="71"/>
  <c r="D34" i="71"/>
  <c r="C34" i="71"/>
  <c r="B34" i="71"/>
  <c r="T33" i="71"/>
  <c r="R33" i="71"/>
  <c r="Q33" i="71"/>
  <c r="P33" i="71"/>
  <c r="O33" i="71"/>
  <c r="N33" i="71"/>
  <c r="M33" i="71"/>
  <c r="L33" i="71"/>
  <c r="K33" i="71"/>
  <c r="J33" i="71"/>
  <c r="I33" i="71"/>
  <c r="H33" i="71"/>
  <c r="G33" i="71"/>
  <c r="F33" i="71"/>
  <c r="E33" i="71"/>
  <c r="D33" i="71"/>
  <c r="C33" i="71"/>
  <c r="B33" i="71"/>
  <c r="T32" i="71"/>
  <c r="R32" i="71"/>
  <c r="Q32" i="71"/>
  <c r="P32" i="71"/>
  <c r="O32" i="71"/>
  <c r="N32" i="71"/>
  <c r="M32" i="71"/>
  <c r="L32" i="71"/>
  <c r="K32" i="71"/>
  <c r="J32" i="71"/>
  <c r="I32" i="71"/>
  <c r="H32" i="71"/>
  <c r="G32" i="71"/>
  <c r="F32" i="71"/>
  <c r="E32" i="71"/>
  <c r="D32" i="71"/>
  <c r="C32" i="71"/>
  <c r="B32" i="71"/>
  <c r="T31" i="71"/>
  <c r="R31" i="71"/>
  <c r="Q31" i="71"/>
  <c r="P31" i="71"/>
  <c r="O31" i="71"/>
  <c r="N31" i="71"/>
  <c r="M31" i="71"/>
  <c r="L31" i="71"/>
  <c r="K31" i="71"/>
  <c r="J31" i="71"/>
  <c r="I31" i="71"/>
  <c r="H31" i="71"/>
  <c r="G31" i="71"/>
  <c r="F31" i="71"/>
  <c r="E31" i="71"/>
  <c r="D31" i="71"/>
  <c r="C31" i="71"/>
  <c r="B31" i="71"/>
  <c r="T30" i="71"/>
  <c r="R30" i="71"/>
  <c r="Q30" i="71"/>
  <c r="O30" i="71"/>
  <c r="N30" i="71"/>
  <c r="M30" i="71"/>
  <c r="L30" i="71"/>
  <c r="K30" i="71"/>
  <c r="J30" i="71"/>
  <c r="I30" i="71"/>
  <c r="H30" i="71"/>
  <c r="G30" i="71"/>
  <c r="F30" i="71"/>
  <c r="E30" i="71"/>
  <c r="D30" i="71"/>
  <c r="C30" i="71"/>
  <c r="B30" i="71"/>
  <c r="T29" i="71"/>
  <c r="R29" i="71"/>
  <c r="Q29" i="71"/>
  <c r="P29" i="71"/>
  <c r="O29" i="71"/>
  <c r="N29" i="71"/>
  <c r="M29" i="71"/>
  <c r="L29" i="71"/>
  <c r="K29" i="71"/>
  <c r="J29" i="71"/>
  <c r="I29" i="71"/>
  <c r="H29" i="71"/>
  <c r="G29" i="71"/>
  <c r="F29" i="71"/>
  <c r="E29" i="71"/>
  <c r="D29" i="71"/>
  <c r="C29" i="71"/>
  <c r="B29" i="71"/>
  <c r="T28" i="71"/>
  <c r="R28" i="71"/>
  <c r="Q28" i="71"/>
  <c r="P28" i="71"/>
  <c r="O28" i="71"/>
  <c r="N28" i="71"/>
  <c r="M28" i="71"/>
  <c r="L28" i="71"/>
  <c r="K28" i="71"/>
  <c r="J28" i="71"/>
  <c r="I28" i="71"/>
  <c r="H28" i="71"/>
  <c r="G28" i="71"/>
  <c r="F28" i="71"/>
  <c r="E28" i="71"/>
  <c r="D28" i="71"/>
  <c r="C28" i="71"/>
  <c r="B28" i="71"/>
  <c r="T27" i="71"/>
  <c r="R27" i="71"/>
  <c r="Q27" i="71"/>
  <c r="P27" i="71"/>
  <c r="O27" i="71"/>
  <c r="N27" i="71"/>
  <c r="M27" i="71"/>
  <c r="L27" i="71"/>
  <c r="K27" i="71"/>
  <c r="J27" i="71"/>
  <c r="I27" i="71"/>
  <c r="H27" i="71"/>
  <c r="G27" i="71"/>
  <c r="F27" i="71"/>
  <c r="E27" i="71"/>
  <c r="D27" i="71"/>
  <c r="C27" i="71"/>
  <c r="B27" i="71"/>
  <c r="T26" i="71"/>
  <c r="R26" i="71"/>
  <c r="Q26" i="71"/>
  <c r="P26" i="71"/>
  <c r="O26" i="71"/>
  <c r="N26" i="71"/>
  <c r="M26" i="71"/>
  <c r="L26" i="71"/>
  <c r="K26" i="71"/>
  <c r="J26" i="71"/>
  <c r="I26" i="71"/>
  <c r="H26" i="71"/>
  <c r="G26" i="71"/>
  <c r="F26" i="71"/>
  <c r="E26" i="71"/>
  <c r="D26" i="71"/>
  <c r="C26" i="71"/>
  <c r="B26" i="71"/>
  <c r="T25" i="71"/>
  <c r="R25" i="71"/>
  <c r="Q25" i="71"/>
  <c r="P25" i="71"/>
  <c r="O25" i="71"/>
  <c r="N25" i="71"/>
  <c r="M25" i="71"/>
  <c r="L25" i="71"/>
  <c r="K25" i="71"/>
  <c r="J25" i="71"/>
  <c r="I25" i="71"/>
  <c r="H25" i="71"/>
  <c r="G25" i="71"/>
  <c r="F25" i="71"/>
  <c r="E25" i="71"/>
  <c r="D25" i="71"/>
  <c r="C25" i="71"/>
  <c r="B25" i="71"/>
  <c r="B44" i="68" l="1"/>
  <c r="B43" i="68"/>
  <c r="B42" i="68"/>
  <c r="B41" i="68"/>
  <c r="B40" i="68"/>
  <c r="B39" i="68"/>
  <c r="B38" i="68"/>
  <c r="B37" i="68"/>
  <c r="B36" i="68"/>
  <c r="B35" i="68"/>
  <c r="B34" i="68"/>
  <c r="B33" i="68"/>
  <c r="B32" i="68"/>
  <c r="B31" i="68"/>
  <c r="B30" i="68"/>
  <c r="R51" i="39"/>
  <c r="S51" i="39"/>
  <c r="T51" i="39"/>
  <c r="U51" i="39"/>
  <c r="R52" i="39"/>
  <c r="S52" i="39"/>
  <c r="T52" i="39"/>
  <c r="U52" i="39"/>
  <c r="R53" i="39"/>
  <c r="S53" i="39"/>
  <c r="T53" i="39"/>
  <c r="U53" i="39"/>
  <c r="R54" i="39"/>
  <c r="S54" i="39"/>
  <c r="T54" i="39"/>
  <c r="U54" i="39"/>
  <c r="R55" i="39"/>
  <c r="S55" i="39"/>
  <c r="T55" i="39"/>
  <c r="U55" i="39"/>
  <c r="R56" i="39"/>
  <c r="S56" i="39"/>
  <c r="T56" i="39"/>
  <c r="U56" i="39"/>
  <c r="R57" i="39"/>
  <c r="S57" i="39"/>
  <c r="T57" i="39"/>
  <c r="U57" i="39"/>
  <c r="R58" i="39"/>
  <c r="S58" i="39"/>
  <c r="T58" i="39"/>
  <c r="U58" i="39"/>
  <c r="R59" i="39"/>
  <c r="S59" i="39"/>
  <c r="T59" i="39"/>
  <c r="U59" i="39"/>
  <c r="R60" i="39"/>
  <c r="S60" i="39"/>
  <c r="T60" i="39"/>
  <c r="U60" i="39"/>
  <c r="R61" i="39"/>
  <c r="S61" i="39"/>
  <c r="T61" i="39"/>
  <c r="U61" i="39"/>
  <c r="R62" i="39"/>
  <c r="S62" i="39"/>
  <c r="T62" i="39"/>
  <c r="U62" i="39"/>
  <c r="R63" i="39"/>
  <c r="S63" i="39"/>
  <c r="T63" i="39"/>
  <c r="U63" i="39"/>
  <c r="R64" i="39"/>
  <c r="S64" i="39"/>
  <c r="T64" i="39"/>
  <c r="U64" i="39"/>
  <c r="S50" i="39"/>
  <c r="T50" i="39"/>
  <c r="U50" i="39"/>
  <c r="R50" i="39"/>
  <c r="N51" i="39"/>
  <c r="O51" i="39"/>
  <c r="P51" i="39"/>
  <c r="Q51" i="39"/>
  <c r="N52" i="39"/>
  <c r="O52" i="39"/>
  <c r="P52" i="39"/>
  <c r="Q52" i="39"/>
  <c r="N53" i="39"/>
  <c r="O53" i="39"/>
  <c r="P53" i="39"/>
  <c r="Q53" i="39"/>
  <c r="N54" i="39"/>
  <c r="O54" i="39"/>
  <c r="P54" i="39"/>
  <c r="Q54" i="39"/>
  <c r="N55" i="39"/>
  <c r="O55" i="39"/>
  <c r="P55" i="39"/>
  <c r="Q55" i="39"/>
  <c r="N56" i="39"/>
  <c r="O56" i="39"/>
  <c r="P56" i="39"/>
  <c r="Q56" i="39"/>
  <c r="N57" i="39"/>
  <c r="O57" i="39"/>
  <c r="P57" i="39"/>
  <c r="Q57" i="39"/>
  <c r="N58" i="39"/>
  <c r="O58" i="39"/>
  <c r="P58" i="39"/>
  <c r="Q58" i="39"/>
  <c r="N59" i="39"/>
  <c r="O59" i="39"/>
  <c r="P59" i="39"/>
  <c r="Q59" i="39"/>
  <c r="N60" i="39"/>
  <c r="O60" i="39"/>
  <c r="P60" i="39"/>
  <c r="Q60" i="39"/>
  <c r="N61" i="39"/>
  <c r="O61" i="39"/>
  <c r="P61" i="39"/>
  <c r="Q61" i="39"/>
  <c r="N62" i="39"/>
  <c r="O62" i="39"/>
  <c r="P62" i="39"/>
  <c r="Q62" i="39"/>
  <c r="N63" i="39"/>
  <c r="O63" i="39"/>
  <c r="P63" i="39"/>
  <c r="Q63" i="39"/>
  <c r="N64" i="39"/>
  <c r="O64" i="39"/>
  <c r="P64" i="39"/>
  <c r="Q64" i="39"/>
  <c r="O50" i="39"/>
  <c r="P50" i="39"/>
  <c r="Q50" i="39"/>
  <c r="N50" i="39"/>
  <c r="J51" i="39"/>
  <c r="K51" i="39"/>
  <c r="L51" i="39"/>
  <c r="M51" i="39"/>
  <c r="J52" i="39"/>
  <c r="K52" i="39"/>
  <c r="L52" i="39"/>
  <c r="M52" i="39"/>
  <c r="J53" i="39"/>
  <c r="K53" i="39"/>
  <c r="L53" i="39"/>
  <c r="M53" i="39"/>
  <c r="J54" i="39"/>
  <c r="K54" i="39"/>
  <c r="L54" i="39"/>
  <c r="M54" i="39"/>
  <c r="J55" i="39"/>
  <c r="K55" i="39"/>
  <c r="L55" i="39"/>
  <c r="M55" i="39"/>
  <c r="J56" i="39"/>
  <c r="K56" i="39"/>
  <c r="L56" i="39"/>
  <c r="M56" i="39"/>
  <c r="J57" i="39"/>
  <c r="K57" i="39"/>
  <c r="L57" i="39"/>
  <c r="M57" i="39"/>
  <c r="J58" i="39"/>
  <c r="K58" i="39"/>
  <c r="L58" i="39"/>
  <c r="M58" i="39"/>
  <c r="J59" i="39"/>
  <c r="K59" i="39"/>
  <c r="L59" i="39"/>
  <c r="M59" i="39"/>
  <c r="J60" i="39"/>
  <c r="K60" i="39"/>
  <c r="L60" i="39"/>
  <c r="M60" i="39"/>
  <c r="J61" i="39"/>
  <c r="K61" i="39"/>
  <c r="L61" i="39"/>
  <c r="M61" i="39"/>
  <c r="J62" i="39"/>
  <c r="K62" i="39"/>
  <c r="L62" i="39"/>
  <c r="M62" i="39"/>
  <c r="J63" i="39"/>
  <c r="K63" i="39"/>
  <c r="L63" i="39"/>
  <c r="M63" i="39"/>
  <c r="J64" i="39"/>
  <c r="K64" i="39"/>
  <c r="L64" i="39"/>
  <c r="M64" i="39"/>
  <c r="K50" i="39"/>
  <c r="L50" i="39"/>
  <c r="M50" i="39"/>
  <c r="J50" i="39"/>
  <c r="F51" i="39"/>
  <c r="G51" i="39"/>
  <c r="H51" i="39"/>
  <c r="I51" i="39"/>
  <c r="F52" i="39"/>
  <c r="G52" i="39"/>
  <c r="H52" i="39"/>
  <c r="I52" i="39"/>
  <c r="F53" i="39"/>
  <c r="G53" i="39"/>
  <c r="H53" i="39"/>
  <c r="I53" i="39"/>
  <c r="F54" i="39"/>
  <c r="G54" i="39"/>
  <c r="H54" i="39"/>
  <c r="I54" i="39"/>
  <c r="F55" i="39"/>
  <c r="G55" i="39"/>
  <c r="H55" i="39"/>
  <c r="I55" i="39"/>
  <c r="F56" i="39"/>
  <c r="G56" i="39"/>
  <c r="H56" i="39"/>
  <c r="I56" i="39"/>
  <c r="F57" i="39"/>
  <c r="G57" i="39"/>
  <c r="H57" i="39"/>
  <c r="I57" i="39"/>
  <c r="F58" i="39"/>
  <c r="G58" i="39"/>
  <c r="H58" i="39"/>
  <c r="I58" i="39"/>
  <c r="F59" i="39"/>
  <c r="G59" i="39"/>
  <c r="H59" i="39"/>
  <c r="I59" i="39"/>
  <c r="F60" i="39"/>
  <c r="G60" i="39"/>
  <c r="H60" i="39"/>
  <c r="I60" i="39"/>
  <c r="F61" i="39"/>
  <c r="G61" i="39"/>
  <c r="H61" i="39"/>
  <c r="I61" i="39"/>
  <c r="F62" i="39"/>
  <c r="G62" i="39"/>
  <c r="H62" i="39"/>
  <c r="I62" i="39"/>
  <c r="F63" i="39"/>
  <c r="G63" i="39"/>
  <c r="H63" i="39"/>
  <c r="I63" i="39"/>
  <c r="F64" i="39"/>
  <c r="G64" i="39"/>
  <c r="H64" i="39"/>
  <c r="I64" i="39"/>
  <c r="G50" i="39"/>
  <c r="H50" i="39"/>
  <c r="I50" i="39"/>
  <c r="F50" i="39"/>
  <c r="B51" i="39"/>
  <c r="C51" i="39"/>
  <c r="D51" i="39"/>
  <c r="E51" i="39"/>
  <c r="B52" i="39"/>
  <c r="C52" i="39"/>
  <c r="D52" i="39"/>
  <c r="E52" i="39"/>
  <c r="B53" i="39"/>
  <c r="C53" i="39"/>
  <c r="D53" i="39"/>
  <c r="E53" i="39"/>
  <c r="B54" i="39"/>
  <c r="C54" i="39"/>
  <c r="D54" i="39"/>
  <c r="E54" i="39"/>
  <c r="B55" i="39"/>
  <c r="C55" i="39"/>
  <c r="D55" i="39"/>
  <c r="E55" i="39"/>
  <c r="B56" i="39"/>
  <c r="C56" i="39"/>
  <c r="D56" i="39"/>
  <c r="E56" i="39"/>
  <c r="B57" i="39"/>
  <c r="C57" i="39"/>
  <c r="D57" i="39"/>
  <c r="E57" i="39"/>
  <c r="B58" i="39"/>
  <c r="C58" i="39"/>
  <c r="D58" i="39"/>
  <c r="E58" i="39"/>
  <c r="B59" i="39"/>
  <c r="C59" i="39"/>
  <c r="D59" i="39"/>
  <c r="E59" i="39"/>
  <c r="B60" i="39"/>
  <c r="C60" i="39"/>
  <c r="D60" i="39"/>
  <c r="E60" i="39"/>
  <c r="B61" i="39"/>
  <c r="C61" i="39"/>
  <c r="D61" i="39"/>
  <c r="E61" i="39"/>
  <c r="B62" i="39"/>
  <c r="C62" i="39"/>
  <c r="D62" i="39"/>
  <c r="E62" i="39"/>
  <c r="B63" i="39"/>
  <c r="C63" i="39"/>
  <c r="D63" i="39"/>
  <c r="E63" i="39"/>
  <c r="B64" i="39"/>
  <c r="C64" i="39"/>
  <c r="D64" i="39"/>
  <c r="E64" i="39"/>
  <c r="C50" i="39"/>
  <c r="D50" i="39"/>
  <c r="E50" i="39"/>
  <c r="B50" i="39"/>
  <c r="B26" i="67"/>
  <c r="R28" i="65"/>
  <c r="R29" i="65"/>
  <c r="R30" i="65"/>
  <c r="R31" i="65"/>
  <c r="R32" i="65"/>
  <c r="R33" i="65"/>
  <c r="R34" i="65"/>
  <c r="R35" i="65"/>
  <c r="R36" i="65"/>
  <c r="R37" i="65"/>
  <c r="R38" i="65"/>
  <c r="R39" i="65"/>
  <c r="R40" i="65"/>
  <c r="R27" i="65"/>
  <c r="R26" i="65"/>
  <c r="B28" i="62"/>
  <c r="R79" i="61"/>
  <c r="Q79" i="61"/>
  <c r="O79" i="61"/>
  <c r="N79" i="61"/>
  <c r="M79" i="61"/>
  <c r="L79" i="61"/>
  <c r="K79" i="61"/>
  <c r="J79" i="61"/>
  <c r="I79" i="61"/>
  <c r="H79" i="61"/>
  <c r="G79" i="61"/>
  <c r="F79" i="61"/>
  <c r="E79" i="61"/>
  <c r="D79" i="61"/>
  <c r="C79" i="61"/>
  <c r="B79" i="61"/>
  <c r="R78" i="61"/>
  <c r="Q78" i="61"/>
  <c r="O78" i="61"/>
  <c r="N78" i="61"/>
  <c r="M78" i="61"/>
  <c r="L78" i="61"/>
  <c r="K78" i="61"/>
  <c r="J78" i="61"/>
  <c r="I78" i="61"/>
  <c r="H78" i="61"/>
  <c r="G78" i="61"/>
  <c r="F78" i="61"/>
  <c r="E78" i="61"/>
  <c r="D78" i="61"/>
  <c r="C78" i="61"/>
  <c r="B78" i="61"/>
  <c r="R77" i="61"/>
  <c r="Q77" i="61"/>
  <c r="O77" i="61"/>
  <c r="N77" i="61"/>
  <c r="M77" i="61"/>
  <c r="L77" i="61"/>
  <c r="K77" i="61"/>
  <c r="J77" i="61"/>
  <c r="I77" i="61"/>
  <c r="H77" i="61"/>
  <c r="G77" i="61"/>
  <c r="F77" i="61"/>
  <c r="E77" i="61"/>
  <c r="D77" i="61"/>
  <c r="C77" i="61"/>
  <c r="B77" i="61"/>
  <c r="R76" i="61"/>
  <c r="Q76" i="61"/>
  <c r="O76" i="61"/>
  <c r="N76" i="61"/>
  <c r="M76" i="61"/>
  <c r="L76" i="61"/>
  <c r="K76" i="61"/>
  <c r="J76" i="61"/>
  <c r="I76" i="61"/>
  <c r="H76" i="61"/>
  <c r="G76" i="61"/>
  <c r="F76" i="61"/>
  <c r="E76" i="61"/>
  <c r="D76" i="61"/>
  <c r="C76" i="61"/>
  <c r="B76" i="61"/>
  <c r="R75" i="61"/>
  <c r="Q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B75" i="61"/>
  <c r="R74" i="61"/>
  <c r="Q74" i="61"/>
  <c r="O74" i="61"/>
  <c r="N74" i="61"/>
  <c r="M74" i="61"/>
  <c r="L74" i="61"/>
  <c r="K74" i="61"/>
  <c r="J74" i="61"/>
  <c r="I74" i="61"/>
  <c r="H74" i="61"/>
  <c r="G74" i="61"/>
  <c r="F74" i="61"/>
  <c r="E74" i="61"/>
  <c r="D74" i="61"/>
  <c r="C74" i="61"/>
  <c r="B74" i="61"/>
  <c r="R73" i="61"/>
  <c r="Q73" i="61"/>
  <c r="O73" i="61"/>
  <c r="N73" i="61"/>
  <c r="M73" i="61"/>
  <c r="L73" i="61"/>
  <c r="K73" i="61"/>
  <c r="J73" i="61"/>
  <c r="I73" i="61"/>
  <c r="H73" i="61"/>
  <c r="G73" i="61"/>
  <c r="F73" i="61"/>
  <c r="E73" i="61"/>
  <c r="D73" i="61"/>
  <c r="C73" i="61"/>
  <c r="B73" i="61"/>
  <c r="R72" i="61"/>
  <c r="Q72" i="61"/>
  <c r="O72" i="61"/>
  <c r="N72" i="61"/>
  <c r="M72" i="61"/>
  <c r="L72" i="61"/>
  <c r="K72" i="61"/>
  <c r="J72" i="61"/>
  <c r="I72" i="61"/>
  <c r="H72" i="61"/>
  <c r="G72" i="61"/>
  <c r="F72" i="61"/>
  <c r="E72" i="61"/>
  <c r="D72" i="61"/>
  <c r="C72" i="61"/>
  <c r="B72" i="61"/>
  <c r="R71" i="61"/>
  <c r="Q71" i="61"/>
  <c r="O71" i="61"/>
  <c r="N71" i="61"/>
  <c r="M71" i="61"/>
  <c r="L71" i="61"/>
  <c r="K71" i="61"/>
  <c r="J71" i="61"/>
  <c r="I71" i="61"/>
  <c r="H71" i="61"/>
  <c r="G71" i="61"/>
  <c r="F71" i="61"/>
  <c r="E71" i="61"/>
  <c r="D71" i="61"/>
  <c r="C71" i="61"/>
  <c r="B71" i="61"/>
  <c r="R70" i="61"/>
  <c r="Q70" i="61"/>
  <c r="O70" i="61"/>
  <c r="N70" i="61"/>
  <c r="M70" i="61"/>
  <c r="L70" i="61"/>
  <c r="K70" i="61"/>
  <c r="J70" i="61"/>
  <c r="I70" i="61"/>
  <c r="H70" i="61"/>
  <c r="G70" i="61"/>
  <c r="F70" i="61"/>
  <c r="E70" i="61"/>
  <c r="D70" i="61"/>
  <c r="C70" i="61"/>
  <c r="B70" i="61"/>
  <c r="R69" i="61"/>
  <c r="Q69" i="61"/>
  <c r="O69" i="61"/>
  <c r="N69" i="61"/>
  <c r="M69" i="61"/>
  <c r="L69" i="61"/>
  <c r="K69" i="61"/>
  <c r="J69" i="61"/>
  <c r="I69" i="61"/>
  <c r="H69" i="61"/>
  <c r="G69" i="61"/>
  <c r="F69" i="61"/>
  <c r="E69" i="61"/>
  <c r="D69" i="61"/>
  <c r="C69" i="61"/>
  <c r="B69" i="61"/>
  <c r="R68" i="61"/>
  <c r="Q68" i="61"/>
  <c r="O68" i="61"/>
  <c r="N68" i="61"/>
  <c r="M68" i="61"/>
  <c r="L68" i="61"/>
  <c r="K68" i="61"/>
  <c r="J68" i="61"/>
  <c r="I68" i="61"/>
  <c r="H68" i="61"/>
  <c r="G68" i="61"/>
  <c r="F68" i="61"/>
  <c r="E68" i="61"/>
  <c r="D68" i="61"/>
  <c r="C68" i="61"/>
  <c r="B68" i="61"/>
  <c r="R67" i="61"/>
  <c r="Q67" i="61"/>
  <c r="O67" i="61"/>
  <c r="N67" i="61"/>
  <c r="M67" i="61"/>
  <c r="L67" i="61"/>
  <c r="K67" i="61"/>
  <c r="J67" i="61"/>
  <c r="I67" i="61"/>
  <c r="H67" i="61"/>
  <c r="G67" i="61"/>
  <c r="F67" i="61"/>
  <c r="E67" i="61"/>
  <c r="D67" i="61"/>
  <c r="C67" i="61"/>
  <c r="B67" i="61"/>
  <c r="R66" i="61"/>
  <c r="Q66" i="61"/>
  <c r="O66" i="61"/>
  <c r="N66" i="61"/>
  <c r="M66" i="61"/>
  <c r="L66" i="61"/>
  <c r="K66" i="61"/>
  <c r="J66" i="61"/>
  <c r="I66" i="61"/>
  <c r="H66" i="61"/>
  <c r="G66" i="61"/>
  <c r="F66" i="61"/>
  <c r="E66" i="61"/>
  <c r="D66" i="61"/>
  <c r="C66" i="61"/>
  <c r="B66" i="61"/>
  <c r="R65" i="61"/>
  <c r="Q65" i="61"/>
  <c r="O65" i="61"/>
  <c r="N65" i="61"/>
  <c r="M65" i="61"/>
  <c r="L65" i="61"/>
  <c r="K65" i="61"/>
  <c r="J65" i="61"/>
  <c r="I65" i="61"/>
  <c r="H65" i="61"/>
  <c r="G65" i="61"/>
  <c r="F65" i="61"/>
  <c r="E65" i="61"/>
  <c r="D65" i="61"/>
  <c r="C65" i="61"/>
  <c r="B65" i="61"/>
  <c r="B45" i="61"/>
  <c r="R59" i="61"/>
  <c r="Q59" i="61"/>
  <c r="O59" i="61"/>
  <c r="N59" i="61"/>
  <c r="M59" i="61"/>
  <c r="L59" i="61"/>
  <c r="K59" i="61"/>
  <c r="J59" i="61"/>
  <c r="I59" i="61"/>
  <c r="H59" i="61"/>
  <c r="G59" i="61"/>
  <c r="F59" i="61"/>
  <c r="E59" i="61"/>
  <c r="D59" i="61"/>
  <c r="C59" i="61"/>
  <c r="B59" i="61"/>
  <c r="R58" i="61"/>
  <c r="Q58" i="61"/>
  <c r="O58" i="61"/>
  <c r="N58" i="61"/>
  <c r="M58" i="61"/>
  <c r="L58" i="61"/>
  <c r="K58" i="61"/>
  <c r="J58" i="61"/>
  <c r="I58" i="61"/>
  <c r="H58" i="61"/>
  <c r="G58" i="61"/>
  <c r="F58" i="61"/>
  <c r="E58" i="61"/>
  <c r="D58" i="61"/>
  <c r="C58" i="61"/>
  <c r="B58" i="61"/>
  <c r="R57" i="61"/>
  <c r="Q57" i="61"/>
  <c r="O57" i="61"/>
  <c r="N57" i="61"/>
  <c r="M57" i="61"/>
  <c r="L57" i="61"/>
  <c r="K57" i="61"/>
  <c r="J57" i="61"/>
  <c r="I57" i="61"/>
  <c r="H57" i="61"/>
  <c r="G57" i="61"/>
  <c r="F57" i="61"/>
  <c r="E57" i="61"/>
  <c r="D57" i="61"/>
  <c r="C57" i="61"/>
  <c r="B57" i="61"/>
  <c r="R56" i="61"/>
  <c r="Q56" i="61"/>
  <c r="O56" i="61"/>
  <c r="N56" i="61"/>
  <c r="M56" i="61"/>
  <c r="L56" i="61"/>
  <c r="K56" i="61"/>
  <c r="J56" i="61"/>
  <c r="I56" i="61"/>
  <c r="H56" i="61"/>
  <c r="G56" i="61"/>
  <c r="F56" i="61"/>
  <c r="E56" i="61"/>
  <c r="D56" i="61"/>
  <c r="C56" i="61"/>
  <c r="B56" i="61"/>
  <c r="R55" i="61"/>
  <c r="Q55" i="61"/>
  <c r="O55" i="61"/>
  <c r="N55" i="61"/>
  <c r="M55" i="61"/>
  <c r="L55" i="61"/>
  <c r="K55" i="61"/>
  <c r="J55" i="61"/>
  <c r="I55" i="61"/>
  <c r="H55" i="61"/>
  <c r="G55" i="61"/>
  <c r="F55" i="61"/>
  <c r="E55" i="61"/>
  <c r="D55" i="61"/>
  <c r="C55" i="61"/>
  <c r="B55" i="61"/>
  <c r="R54" i="61"/>
  <c r="Q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R53" i="61"/>
  <c r="Q53" i="61"/>
  <c r="O53" i="61"/>
  <c r="N53" i="61"/>
  <c r="M53" i="61"/>
  <c r="L53" i="61"/>
  <c r="K53" i="61"/>
  <c r="J53" i="61"/>
  <c r="I53" i="61"/>
  <c r="H53" i="61"/>
  <c r="G53" i="61"/>
  <c r="F53" i="61"/>
  <c r="E53" i="61"/>
  <c r="D53" i="61"/>
  <c r="C53" i="61"/>
  <c r="B53" i="61"/>
  <c r="R52" i="61"/>
  <c r="Q52" i="61"/>
  <c r="O52" i="61"/>
  <c r="N52" i="61"/>
  <c r="M52" i="61"/>
  <c r="L52" i="61"/>
  <c r="K52" i="61"/>
  <c r="J52" i="61"/>
  <c r="I52" i="61"/>
  <c r="H52" i="61"/>
  <c r="G52" i="61"/>
  <c r="F52" i="61"/>
  <c r="E52" i="61"/>
  <c r="D52" i="61"/>
  <c r="C52" i="61"/>
  <c r="B52" i="61"/>
  <c r="R51" i="61"/>
  <c r="Q51" i="61"/>
  <c r="O51" i="61"/>
  <c r="N51" i="61"/>
  <c r="M51" i="61"/>
  <c r="L51" i="61"/>
  <c r="K51" i="61"/>
  <c r="J51" i="61"/>
  <c r="I51" i="61"/>
  <c r="H51" i="61"/>
  <c r="G51" i="61"/>
  <c r="F51" i="61"/>
  <c r="E51" i="61"/>
  <c r="D51" i="61"/>
  <c r="C51" i="61"/>
  <c r="B51" i="61"/>
  <c r="R50" i="61"/>
  <c r="Q50" i="61"/>
  <c r="O50" i="61"/>
  <c r="N50" i="61"/>
  <c r="M50" i="61"/>
  <c r="L50" i="61"/>
  <c r="K50" i="61"/>
  <c r="J50" i="61"/>
  <c r="I50" i="61"/>
  <c r="H50" i="61"/>
  <c r="G50" i="61"/>
  <c r="F50" i="61"/>
  <c r="E50" i="61"/>
  <c r="D50" i="61"/>
  <c r="C50" i="61"/>
  <c r="B50" i="61"/>
  <c r="R49" i="61"/>
  <c r="Q49" i="61"/>
  <c r="O49" i="61"/>
  <c r="N49" i="61"/>
  <c r="M49" i="61"/>
  <c r="L49" i="61"/>
  <c r="K49" i="61"/>
  <c r="J49" i="61"/>
  <c r="I49" i="61"/>
  <c r="H49" i="61"/>
  <c r="G49" i="61"/>
  <c r="F49" i="61"/>
  <c r="E49" i="61"/>
  <c r="D49" i="61"/>
  <c r="C49" i="61"/>
  <c r="B49" i="61"/>
  <c r="R48" i="61"/>
  <c r="Q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R47" i="61"/>
  <c r="Q47" i="61"/>
  <c r="O47" i="61"/>
  <c r="N47" i="61"/>
  <c r="M47" i="61"/>
  <c r="L47" i="61"/>
  <c r="K47" i="61"/>
  <c r="J47" i="61"/>
  <c r="I47" i="61"/>
  <c r="H47" i="61"/>
  <c r="G47" i="61"/>
  <c r="F47" i="61"/>
  <c r="E47" i="61"/>
  <c r="D47" i="61"/>
  <c r="C47" i="61"/>
  <c r="B47" i="61"/>
  <c r="R46" i="61"/>
  <c r="Q46" i="61"/>
  <c r="O46" i="61"/>
  <c r="N46" i="61"/>
  <c r="M46" i="61"/>
  <c r="L46" i="61"/>
  <c r="K46" i="61"/>
  <c r="J46" i="61"/>
  <c r="I46" i="61"/>
  <c r="H46" i="61"/>
  <c r="G46" i="61"/>
  <c r="F46" i="61"/>
  <c r="E46" i="61"/>
  <c r="D46" i="61"/>
  <c r="C46" i="61"/>
  <c r="B46" i="61"/>
  <c r="R45" i="61"/>
  <c r="Q45" i="61"/>
  <c r="O45" i="61"/>
  <c r="N45" i="61"/>
  <c r="M45" i="61"/>
  <c r="L45" i="61"/>
  <c r="K45" i="61"/>
  <c r="J45" i="61"/>
  <c r="I45" i="61"/>
  <c r="H45" i="61"/>
  <c r="G45" i="61"/>
  <c r="F45" i="61"/>
  <c r="E45" i="61"/>
  <c r="D45" i="61"/>
  <c r="C45" i="61"/>
  <c r="O30" i="61"/>
  <c r="Q31" i="29"/>
  <c r="Q40" i="29"/>
  <c r="Q39" i="29"/>
  <c r="Q38" i="29"/>
  <c r="Q37" i="29"/>
  <c r="Q36" i="29"/>
  <c r="Q35" i="29"/>
  <c r="Q34" i="29"/>
  <c r="Q33" i="29"/>
  <c r="Q32" i="29"/>
  <c r="Q30" i="29"/>
  <c r="Q29" i="29"/>
  <c r="Q28" i="29"/>
  <c r="Q27" i="29"/>
  <c r="Q26" i="29"/>
  <c r="E50" i="55" l="1"/>
  <c r="E51" i="55"/>
  <c r="E52" i="55"/>
  <c r="E53" i="55"/>
  <c r="E54" i="55"/>
  <c r="E55" i="55"/>
  <c r="E56" i="55"/>
  <c r="E57" i="55"/>
  <c r="E58" i="55"/>
  <c r="E59" i="55"/>
  <c r="E60" i="55"/>
  <c r="E61" i="55"/>
  <c r="E62" i="55"/>
  <c r="E63" i="55"/>
  <c r="E64" i="55"/>
  <c r="H65" i="22" l="1"/>
  <c r="I65" i="22"/>
  <c r="J65" i="22"/>
  <c r="K65" i="22"/>
  <c r="L65" i="22"/>
  <c r="M65" i="22"/>
  <c r="N65" i="22"/>
  <c r="O65" i="22"/>
  <c r="P65" i="22"/>
  <c r="H66" i="22"/>
  <c r="I66" i="22"/>
  <c r="J66" i="22"/>
  <c r="K66" i="22"/>
  <c r="L66" i="22"/>
  <c r="M66" i="22"/>
  <c r="N66" i="22"/>
  <c r="O66" i="22"/>
  <c r="P66" i="22"/>
  <c r="H67" i="22"/>
  <c r="I67" i="22"/>
  <c r="J67" i="22"/>
  <c r="K67" i="22"/>
  <c r="L67" i="22"/>
  <c r="M67" i="22"/>
  <c r="N67" i="22"/>
  <c r="O67" i="22"/>
  <c r="P67" i="22"/>
  <c r="H68" i="22"/>
  <c r="I68" i="22"/>
  <c r="J68" i="22"/>
  <c r="K68" i="22"/>
  <c r="L68" i="22"/>
  <c r="M68" i="22"/>
  <c r="N68" i="22"/>
  <c r="O68" i="22"/>
  <c r="P68" i="22"/>
  <c r="H69" i="22"/>
  <c r="I69" i="22"/>
  <c r="J69" i="22"/>
  <c r="K69" i="22"/>
  <c r="L69" i="22"/>
  <c r="M69" i="22"/>
  <c r="N69" i="22"/>
  <c r="O69" i="22"/>
  <c r="P69" i="22"/>
  <c r="H70" i="22"/>
  <c r="I70" i="22"/>
  <c r="J70" i="22"/>
  <c r="K70" i="22"/>
  <c r="L70" i="22"/>
  <c r="M70" i="22"/>
  <c r="N70" i="22"/>
  <c r="O70" i="22"/>
  <c r="H71" i="22"/>
  <c r="I71" i="22"/>
  <c r="J71" i="22"/>
  <c r="K71" i="22"/>
  <c r="L71" i="22"/>
  <c r="M71" i="22"/>
  <c r="N71" i="22"/>
  <c r="O71" i="22"/>
  <c r="P71" i="22"/>
  <c r="H72" i="22"/>
  <c r="I72" i="22"/>
  <c r="J72" i="22"/>
  <c r="K72" i="22"/>
  <c r="L72" i="22"/>
  <c r="M72" i="22"/>
  <c r="N72" i="22"/>
  <c r="O72" i="22"/>
  <c r="P72" i="22"/>
  <c r="H73" i="22"/>
  <c r="I73" i="22"/>
  <c r="J73" i="22"/>
  <c r="K73" i="22"/>
  <c r="L73" i="22"/>
  <c r="M73" i="22"/>
  <c r="N73" i="22"/>
  <c r="O73" i="22"/>
  <c r="P73" i="22"/>
  <c r="H74" i="22"/>
  <c r="I74" i="22"/>
  <c r="J74" i="22"/>
  <c r="K74" i="22"/>
  <c r="L74" i="22"/>
  <c r="M74" i="22"/>
  <c r="N74" i="22"/>
  <c r="O74" i="22"/>
  <c r="P74" i="22"/>
  <c r="H75" i="22"/>
  <c r="I75" i="22"/>
  <c r="J75" i="22"/>
  <c r="K75" i="22"/>
  <c r="L75" i="22"/>
  <c r="M75" i="22"/>
  <c r="N75" i="22"/>
  <c r="O75" i="22"/>
  <c r="P75" i="22"/>
  <c r="H76" i="22"/>
  <c r="I76" i="22"/>
  <c r="J76" i="22"/>
  <c r="K76" i="22"/>
  <c r="L76" i="22"/>
  <c r="M76" i="22"/>
  <c r="N76" i="22"/>
  <c r="O76" i="22"/>
  <c r="P76" i="22"/>
  <c r="H77" i="22"/>
  <c r="I77" i="22"/>
  <c r="J77" i="22"/>
  <c r="K77" i="22"/>
  <c r="L77" i="22"/>
  <c r="M77" i="22"/>
  <c r="N77" i="22"/>
  <c r="O77" i="22"/>
  <c r="P77" i="22"/>
  <c r="H78" i="22"/>
  <c r="I78" i="22"/>
  <c r="J78" i="22"/>
  <c r="K78" i="22"/>
  <c r="L78" i="22"/>
  <c r="M78" i="22"/>
  <c r="N78" i="22"/>
  <c r="O78" i="22"/>
  <c r="P78" i="22"/>
  <c r="H79" i="22"/>
  <c r="I79" i="22"/>
  <c r="J79" i="22"/>
  <c r="K79" i="22"/>
  <c r="L79" i="22"/>
  <c r="M79" i="22"/>
  <c r="N79" i="22"/>
  <c r="O79" i="22"/>
  <c r="P79" i="22"/>
  <c r="B65" i="22"/>
  <c r="C65" i="22"/>
  <c r="D65" i="22"/>
  <c r="E65" i="22"/>
  <c r="F65" i="22"/>
  <c r="B66" i="22"/>
  <c r="C66" i="22"/>
  <c r="D66" i="22"/>
  <c r="E66" i="22"/>
  <c r="F66" i="22"/>
  <c r="B67" i="22"/>
  <c r="C67" i="22"/>
  <c r="D67" i="22"/>
  <c r="E67" i="22"/>
  <c r="F67" i="22"/>
  <c r="B68" i="22"/>
  <c r="C68" i="22"/>
  <c r="D68" i="22"/>
  <c r="E68" i="22"/>
  <c r="F68" i="22"/>
  <c r="B69" i="22"/>
  <c r="C69" i="22"/>
  <c r="D69" i="22"/>
  <c r="E69" i="22"/>
  <c r="F69" i="22"/>
  <c r="B70" i="22"/>
  <c r="C70" i="22"/>
  <c r="D70" i="22"/>
  <c r="E70" i="22"/>
  <c r="F70" i="22"/>
  <c r="B71" i="22"/>
  <c r="C71" i="22"/>
  <c r="D71" i="22"/>
  <c r="E71" i="22"/>
  <c r="F71" i="22"/>
  <c r="B72" i="22"/>
  <c r="C72" i="22"/>
  <c r="D72" i="22"/>
  <c r="E72" i="22"/>
  <c r="F72" i="22"/>
  <c r="B73" i="22"/>
  <c r="C73" i="22"/>
  <c r="D73" i="22"/>
  <c r="E73" i="22"/>
  <c r="F73" i="22"/>
  <c r="B74" i="22"/>
  <c r="C74" i="22"/>
  <c r="D74" i="22"/>
  <c r="E74" i="22"/>
  <c r="F74" i="22"/>
  <c r="B75" i="22"/>
  <c r="C75" i="22"/>
  <c r="D75" i="22"/>
  <c r="E75" i="22"/>
  <c r="F75" i="22"/>
  <c r="B76" i="22"/>
  <c r="C76" i="22"/>
  <c r="D76" i="22"/>
  <c r="E76" i="22"/>
  <c r="F76" i="22"/>
  <c r="B77" i="22"/>
  <c r="C77" i="22"/>
  <c r="D77" i="22"/>
  <c r="E77" i="22"/>
  <c r="F77" i="22"/>
  <c r="B78" i="22"/>
  <c r="C78" i="22"/>
  <c r="D78" i="22"/>
  <c r="E78" i="22"/>
  <c r="F78" i="22"/>
  <c r="B79" i="22"/>
  <c r="C79" i="22"/>
  <c r="D79" i="22"/>
  <c r="E79" i="22"/>
  <c r="F79" i="22"/>
  <c r="G65" i="22"/>
  <c r="N45" i="22"/>
  <c r="O45" i="22"/>
  <c r="P45" i="22"/>
  <c r="N46" i="22"/>
  <c r="O46" i="22"/>
  <c r="P46" i="22"/>
  <c r="N47" i="22"/>
  <c r="O47" i="22"/>
  <c r="P47" i="22"/>
  <c r="N48" i="22"/>
  <c r="O48" i="22"/>
  <c r="P48" i="22"/>
  <c r="N49" i="22"/>
  <c r="O49" i="22"/>
  <c r="P49" i="22"/>
  <c r="N50" i="22"/>
  <c r="O50" i="22"/>
  <c r="N51" i="22"/>
  <c r="O51" i="22"/>
  <c r="P51" i="22"/>
  <c r="N52" i="22"/>
  <c r="O52" i="22"/>
  <c r="P52" i="22"/>
  <c r="N53" i="22"/>
  <c r="O53" i="22"/>
  <c r="P53" i="22"/>
  <c r="N54" i="22"/>
  <c r="O54" i="22"/>
  <c r="P54" i="22"/>
  <c r="N55" i="22"/>
  <c r="O55" i="22"/>
  <c r="P55" i="22"/>
  <c r="N56" i="22"/>
  <c r="O56" i="22"/>
  <c r="P56" i="22"/>
  <c r="N57" i="22"/>
  <c r="O57" i="22"/>
  <c r="P57" i="22"/>
  <c r="N58" i="22"/>
  <c r="O58" i="22"/>
  <c r="P58" i="22"/>
  <c r="N59" i="22"/>
  <c r="O59" i="22"/>
  <c r="P59" i="22"/>
  <c r="C45" i="22"/>
  <c r="D45" i="22"/>
  <c r="E45" i="22"/>
  <c r="F45" i="22"/>
  <c r="G45" i="22"/>
  <c r="H45" i="22"/>
  <c r="I45" i="22"/>
  <c r="J45" i="22"/>
  <c r="K45" i="22"/>
  <c r="L45" i="22"/>
  <c r="M45" i="22"/>
  <c r="C46" i="22"/>
  <c r="D46" i="22"/>
  <c r="E46" i="22"/>
  <c r="F46" i="22"/>
  <c r="G46" i="22"/>
  <c r="H46" i="22"/>
  <c r="I46" i="22"/>
  <c r="J46" i="22"/>
  <c r="K46" i="22"/>
  <c r="L46" i="22"/>
  <c r="M46" i="22"/>
  <c r="C47" i="22"/>
  <c r="D47" i="22"/>
  <c r="E47" i="22"/>
  <c r="F47" i="22"/>
  <c r="G47" i="22"/>
  <c r="H47" i="22"/>
  <c r="I47" i="22"/>
  <c r="J47" i="22"/>
  <c r="K47" i="22"/>
  <c r="L47" i="22"/>
  <c r="M47" i="22"/>
  <c r="C48" i="22"/>
  <c r="D48" i="22"/>
  <c r="E48" i="22"/>
  <c r="F48" i="22"/>
  <c r="G48" i="22"/>
  <c r="H48" i="22"/>
  <c r="I48" i="22"/>
  <c r="J48" i="22"/>
  <c r="K48" i="22"/>
  <c r="L48" i="22"/>
  <c r="M48" i="22"/>
  <c r="C49" i="22"/>
  <c r="D49" i="22"/>
  <c r="E49" i="22"/>
  <c r="F49" i="22"/>
  <c r="G49" i="22"/>
  <c r="H49" i="22"/>
  <c r="I49" i="22"/>
  <c r="J49" i="22"/>
  <c r="K49" i="22"/>
  <c r="L49" i="22"/>
  <c r="M49" i="22"/>
  <c r="C50" i="22"/>
  <c r="D50" i="22"/>
  <c r="E50" i="22"/>
  <c r="F50" i="22"/>
  <c r="G50" i="22"/>
  <c r="H50" i="22"/>
  <c r="I50" i="22"/>
  <c r="J50" i="22"/>
  <c r="K50" i="22"/>
  <c r="L50" i="22"/>
  <c r="M50" i="22"/>
  <c r="C51" i="22"/>
  <c r="D51" i="22"/>
  <c r="E51" i="22"/>
  <c r="F51" i="22"/>
  <c r="G51" i="22"/>
  <c r="H51" i="22"/>
  <c r="I51" i="22"/>
  <c r="J51" i="22"/>
  <c r="K51" i="22"/>
  <c r="L51" i="22"/>
  <c r="M51" i="22"/>
  <c r="C52" i="22"/>
  <c r="D52" i="22"/>
  <c r="E52" i="22"/>
  <c r="F52" i="22"/>
  <c r="G52" i="22"/>
  <c r="H52" i="22"/>
  <c r="I52" i="22"/>
  <c r="J52" i="22"/>
  <c r="K52" i="22"/>
  <c r="L52" i="22"/>
  <c r="M52" i="22"/>
  <c r="C53" i="22"/>
  <c r="D53" i="22"/>
  <c r="E53" i="22"/>
  <c r="F53" i="22"/>
  <c r="G53" i="22"/>
  <c r="H53" i="22"/>
  <c r="I53" i="22"/>
  <c r="J53" i="22"/>
  <c r="K53" i="22"/>
  <c r="L53" i="22"/>
  <c r="M53" i="22"/>
  <c r="C54" i="22"/>
  <c r="D54" i="22"/>
  <c r="E54" i="22"/>
  <c r="F54" i="22"/>
  <c r="G54" i="22"/>
  <c r="H54" i="22"/>
  <c r="I54" i="22"/>
  <c r="J54" i="22"/>
  <c r="K54" i="22"/>
  <c r="L54" i="22"/>
  <c r="M54" i="22"/>
  <c r="C55" i="22"/>
  <c r="D55" i="22"/>
  <c r="E55" i="22"/>
  <c r="F55" i="22"/>
  <c r="G55" i="22"/>
  <c r="H55" i="22"/>
  <c r="I55" i="22"/>
  <c r="J55" i="22"/>
  <c r="K55" i="22"/>
  <c r="L55" i="22"/>
  <c r="M55" i="22"/>
  <c r="C56" i="22"/>
  <c r="D56" i="22"/>
  <c r="E56" i="22"/>
  <c r="F56" i="22"/>
  <c r="G56" i="22"/>
  <c r="H56" i="22"/>
  <c r="I56" i="22"/>
  <c r="J56" i="22"/>
  <c r="K56" i="22"/>
  <c r="L56" i="22"/>
  <c r="M56" i="22"/>
  <c r="C57" i="22"/>
  <c r="D57" i="22"/>
  <c r="E57" i="22"/>
  <c r="F57" i="22"/>
  <c r="G57" i="22"/>
  <c r="H57" i="22"/>
  <c r="I57" i="22"/>
  <c r="J57" i="22"/>
  <c r="K57" i="22"/>
  <c r="L57" i="22"/>
  <c r="M57" i="22"/>
  <c r="C58" i="22"/>
  <c r="D58" i="22"/>
  <c r="E58" i="22"/>
  <c r="F58" i="22"/>
  <c r="G58" i="22"/>
  <c r="H58" i="22"/>
  <c r="I58" i="22"/>
  <c r="J58" i="22"/>
  <c r="K58" i="22"/>
  <c r="L58" i="22"/>
  <c r="M58" i="22"/>
  <c r="C59" i="22"/>
  <c r="D59" i="22"/>
  <c r="E59" i="22"/>
  <c r="F59" i="22"/>
  <c r="G59" i="22"/>
  <c r="H59" i="22"/>
  <c r="I59" i="22"/>
  <c r="J59" i="22"/>
  <c r="K59" i="22"/>
  <c r="L59" i="22"/>
  <c r="M59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45" i="22"/>
  <c r="O40" i="67" l="1"/>
  <c r="M40" i="67"/>
  <c r="L40" i="67"/>
  <c r="J40" i="67"/>
  <c r="I40" i="67"/>
  <c r="H40" i="67"/>
  <c r="G40" i="67"/>
  <c r="F40" i="67"/>
  <c r="E40" i="67"/>
  <c r="D40" i="67"/>
  <c r="C40" i="67"/>
  <c r="B40" i="67"/>
  <c r="O39" i="67"/>
  <c r="M39" i="67"/>
  <c r="L39" i="67"/>
  <c r="J39" i="67"/>
  <c r="I39" i="67"/>
  <c r="H39" i="67"/>
  <c r="G39" i="67"/>
  <c r="F39" i="67"/>
  <c r="E39" i="67"/>
  <c r="D39" i="67"/>
  <c r="C39" i="67"/>
  <c r="B39" i="67"/>
  <c r="O38" i="67"/>
  <c r="M38" i="67"/>
  <c r="L38" i="67"/>
  <c r="J38" i="67"/>
  <c r="I38" i="67"/>
  <c r="H38" i="67"/>
  <c r="G38" i="67"/>
  <c r="F38" i="67"/>
  <c r="E38" i="67"/>
  <c r="D38" i="67"/>
  <c r="C38" i="67"/>
  <c r="B38" i="67"/>
  <c r="O37" i="67"/>
  <c r="M37" i="67"/>
  <c r="L37" i="67"/>
  <c r="J37" i="67"/>
  <c r="I37" i="67"/>
  <c r="H37" i="67"/>
  <c r="G37" i="67"/>
  <c r="F37" i="67"/>
  <c r="E37" i="67"/>
  <c r="D37" i="67"/>
  <c r="C37" i="67"/>
  <c r="B37" i="67"/>
  <c r="O36" i="67"/>
  <c r="M36" i="67"/>
  <c r="L36" i="67"/>
  <c r="J36" i="67"/>
  <c r="I36" i="67"/>
  <c r="H36" i="67"/>
  <c r="G36" i="67"/>
  <c r="F36" i="67"/>
  <c r="E36" i="67"/>
  <c r="D36" i="67"/>
  <c r="C36" i="67"/>
  <c r="B36" i="67"/>
  <c r="O35" i="67"/>
  <c r="M35" i="67"/>
  <c r="L35" i="67"/>
  <c r="J35" i="67"/>
  <c r="I35" i="67"/>
  <c r="H35" i="67"/>
  <c r="G35" i="67"/>
  <c r="F35" i="67"/>
  <c r="E35" i="67"/>
  <c r="D35" i="67"/>
  <c r="C35" i="67"/>
  <c r="B35" i="67"/>
  <c r="O34" i="67"/>
  <c r="M34" i="67"/>
  <c r="L34" i="67"/>
  <c r="J34" i="67"/>
  <c r="I34" i="67"/>
  <c r="H34" i="67"/>
  <c r="G34" i="67"/>
  <c r="F34" i="67"/>
  <c r="E34" i="67"/>
  <c r="D34" i="67"/>
  <c r="C34" i="67"/>
  <c r="B34" i="67"/>
  <c r="O33" i="67"/>
  <c r="M33" i="67"/>
  <c r="L33" i="67"/>
  <c r="J33" i="67"/>
  <c r="I33" i="67"/>
  <c r="H33" i="67"/>
  <c r="G33" i="67"/>
  <c r="F33" i="67"/>
  <c r="E33" i="67"/>
  <c r="D33" i="67"/>
  <c r="C33" i="67"/>
  <c r="B33" i="67"/>
  <c r="O32" i="67"/>
  <c r="M32" i="67"/>
  <c r="L32" i="67"/>
  <c r="J32" i="67"/>
  <c r="I32" i="67"/>
  <c r="H32" i="67"/>
  <c r="G32" i="67"/>
  <c r="F32" i="67"/>
  <c r="E32" i="67"/>
  <c r="D32" i="67"/>
  <c r="C32" i="67"/>
  <c r="B32" i="67"/>
  <c r="O31" i="67"/>
  <c r="M31" i="67"/>
  <c r="L31" i="67"/>
  <c r="J31" i="67"/>
  <c r="I31" i="67"/>
  <c r="H31" i="67"/>
  <c r="G31" i="67"/>
  <c r="F31" i="67"/>
  <c r="E31" i="67"/>
  <c r="D31" i="67"/>
  <c r="C31" i="67"/>
  <c r="B31" i="67"/>
  <c r="O30" i="67"/>
  <c r="M30" i="67"/>
  <c r="L30" i="67"/>
  <c r="J30" i="67"/>
  <c r="I30" i="67"/>
  <c r="H30" i="67"/>
  <c r="G30" i="67"/>
  <c r="F30" i="67"/>
  <c r="E30" i="67"/>
  <c r="D30" i="67"/>
  <c r="C30" i="67"/>
  <c r="B30" i="67"/>
  <c r="O29" i="67"/>
  <c r="M29" i="67"/>
  <c r="L29" i="67"/>
  <c r="J29" i="67"/>
  <c r="I29" i="67"/>
  <c r="H29" i="67"/>
  <c r="G29" i="67"/>
  <c r="F29" i="67"/>
  <c r="E29" i="67"/>
  <c r="D29" i="67"/>
  <c r="C29" i="67"/>
  <c r="B29" i="67"/>
  <c r="O28" i="67"/>
  <c r="M28" i="67"/>
  <c r="L28" i="67"/>
  <c r="J28" i="67"/>
  <c r="I28" i="67"/>
  <c r="H28" i="67"/>
  <c r="G28" i="67"/>
  <c r="F28" i="67"/>
  <c r="E28" i="67"/>
  <c r="D28" i="67"/>
  <c r="C28" i="67"/>
  <c r="B28" i="67"/>
  <c r="O27" i="67"/>
  <c r="M27" i="67"/>
  <c r="L27" i="67"/>
  <c r="J27" i="67"/>
  <c r="I27" i="67"/>
  <c r="H27" i="67"/>
  <c r="G27" i="67"/>
  <c r="F27" i="67"/>
  <c r="E27" i="67"/>
  <c r="D27" i="67"/>
  <c r="C27" i="67"/>
  <c r="B27" i="67"/>
  <c r="O26" i="67"/>
  <c r="M26" i="67"/>
  <c r="L26" i="67"/>
  <c r="J26" i="67"/>
  <c r="I26" i="67"/>
  <c r="H26" i="67"/>
  <c r="G26" i="67"/>
  <c r="F26" i="67"/>
  <c r="E26" i="67"/>
  <c r="D26" i="67"/>
  <c r="C26" i="67"/>
  <c r="AK44" i="64"/>
  <c r="AJ44" i="64"/>
  <c r="AI44" i="64"/>
  <c r="AH44" i="64"/>
  <c r="AG44" i="64"/>
  <c r="AF44" i="64"/>
  <c r="AE44" i="64"/>
  <c r="AD44" i="64"/>
  <c r="AC44" i="64"/>
  <c r="AB44" i="64"/>
  <c r="AA44" i="64"/>
  <c r="Z44" i="64"/>
  <c r="Y44" i="64"/>
  <c r="X44" i="64"/>
  <c r="W44" i="64"/>
  <c r="V44" i="64"/>
  <c r="U44" i="64"/>
  <c r="T44" i="64"/>
  <c r="S44" i="64"/>
  <c r="R44" i="64"/>
  <c r="Q44" i="64"/>
  <c r="P44" i="64"/>
  <c r="O44" i="64"/>
  <c r="N44" i="64"/>
  <c r="M44" i="64"/>
  <c r="L44" i="64"/>
  <c r="K44" i="64"/>
  <c r="J44" i="64"/>
  <c r="I44" i="64"/>
  <c r="H44" i="64"/>
  <c r="G44" i="64"/>
  <c r="F44" i="64"/>
  <c r="E44" i="64"/>
  <c r="D44" i="64"/>
  <c r="C44" i="64"/>
  <c r="B44" i="64"/>
  <c r="AK43" i="64"/>
  <c r="AJ43" i="64"/>
  <c r="AI43" i="64"/>
  <c r="AH43" i="64"/>
  <c r="AG43" i="64"/>
  <c r="AF43" i="64"/>
  <c r="AE43" i="64"/>
  <c r="AD43" i="64"/>
  <c r="AC43" i="64"/>
  <c r="AB43" i="64"/>
  <c r="AA43" i="64"/>
  <c r="Z43" i="64"/>
  <c r="Y43" i="64"/>
  <c r="X43" i="64"/>
  <c r="W43" i="64"/>
  <c r="V43" i="64"/>
  <c r="U43" i="64"/>
  <c r="T43" i="64"/>
  <c r="S43" i="64"/>
  <c r="R43" i="64"/>
  <c r="Q43" i="64"/>
  <c r="P43" i="64"/>
  <c r="O43" i="64"/>
  <c r="N43" i="64"/>
  <c r="M43" i="64"/>
  <c r="L43" i="64"/>
  <c r="K43" i="64"/>
  <c r="J43" i="64"/>
  <c r="I43" i="64"/>
  <c r="H43" i="64"/>
  <c r="G43" i="64"/>
  <c r="F43" i="64"/>
  <c r="E43" i="64"/>
  <c r="D43" i="64"/>
  <c r="C43" i="64"/>
  <c r="B43" i="64"/>
  <c r="AK42" i="64"/>
  <c r="AJ42" i="64"/>
  <c r="AI42" i="64"/>
  <c r="AH42" i="64"/>
  <c r="AG42" i="64"/>
  <c r="AF42" i="64"/>
  <c r="AE42" i="64"/>
  <c r="AD42" i="64"/>
  <c r="AC42" i="64"/>
  <c r="AB42" i="64"/>
  <c r="AA42" i="64"/>
  <c r="Z42" i="64"/>
  <c r="Y42" i="64"/>
  <c r="X42" i="64"/>
  <c r="W42" i="64"/>
  <c r="V42" i="64"/>
  <c r="U42" i="64"/>
  <c r="T42" i="64"/>
  <c r="S42" i="64"/>
  <c r="R42" i="64"/>
  <c r="Q42" i="64"/>
  <c r="P42" i="64"/>
  <c r="O42" i="64"/>
  <c r="N42" i="64"/>
  <c r="M42" i="64"/>
  <c r="L42" i="64"/>
  <c r="K42" i="64"/>
  <c r="J42" i="64"/>
  <c r="I42" i="64"/>
  <c r="H42" i="64"/>
  <c r="G42" i="64"/>
  <c r="F42" i="64"/>
  <c r="E42" i="64"/>
  <c r="D42" i="64"/>
  <c r="C42" i="64"/>
  <c r="B42" i="64"/>
  <c r="AK41" i="64"/>
  <c r="AJ41" i="64"/>
  <c r="AI41" i="64"/>
  <c r="AH41" i="64"/>
  <c r="AG41" i="64"/>
  <c r="AF41" i="64"/>
  <c r="AE41" i="64"/>
  <c r="AD41" i="64"/>
  <c r="AC41" i="64"/>
  <c r="AB41" i="64"/>
  <c r="AA41" i="64"/>
  <c r="Z41" i="64"/>
  <c r="Y41" i="64"/>
  <c r="X41" i="64"/>
  <c r="W41" i="64"/>
  <c r="V41" i="64"/>
  <c r="U41" i="64"/>
  <c r="T41" i="64"/>
  <c r="S41" i="64"/>
  <c r="R41" i="64"/>
  <c r="Q41" i="64"/>
  <c r="P41" i="64"/>
  <c r="O41" i="64"/>
  <c r="N41" i="64"/>
  <c r="M41" i="64"/>
  <c r="L41" i="64"/>
  <c r="K41" i="64"/>
  <c r="J41" i="64"/>
  <c r="I41" i="64"/>
  <c r="H41" i="64"/>
  <c r="G41" i="64"/>
  <c r="F41" i="64"/>
  <c r="E41" i="64"/>
  <c r="D41" i="64"/>
  <c r="C41" i="64"/>
  <c r="B41" i="64"/>
  <c r="AK40" i="64"/>
  <c r="AJ40" i="64"/>
  <c r="AI40" i="64"/>
  <c r="AH40" i="64"/>
  <c r="AG40" i="64"/>
  <c r="AF40" i="64"/>
  <c r="AE40" i="64"/>
  <c r="AD40" i="64"/>
  <c r="AC40" i="64"/>
  <c r="AB40" i="64"/>
  <c r="AA40" i="64"/>
  <c r="Z40" i="64"/>
  <c r="Y40" i="64"/>
  <c r="X40" i="64"/>
  <c r="W40" i="64"/>
  <c r="V40" i="64"/>
  <c r="U40" i="64"/>
  <c r="T40" i="64"/>
  <c r="S40" i="64"/>
  <c r="R40" i="64"/>
  <c r="Q40" i="64"/>
  <c r="P40" i="64"/>
  <c r="O40" i="64"/>
  <c r="N40" i="64"/>
  <c r="M40" i="64"/>
  <c r="L40" i="64"/>
  <c r="K40" i="64"/>
  <c r="J40" i="64"/>
  <c r="I40" i="64"/>
  <c r="H40" i="64"/>
  <c r="G40" i="64"/>
  <c r="F40" i="64"/>
  <c r="E40" i="64"/>
  <c r="D40" i="64"/>
  <c r="C40" i="64"/>
  <c r="B40" i="64"/>
  <c r="AK39" i="64"/>
  <c r="AJ39" i="64"/>
  <c r="AI39" i="64"/>
  <c r="AH39" i="64"/>
  <c r="AG39" i="64"/>
  <c r="AF39" i="64"/>
  <c r="AE39" i="64"/>
  <c r="AD39" i="64"/>
  <c r="AC39" i="64"/>
  <c r="AB39" i="64"/>
  <c r="AA39" i="64"/>
  <c r="Z39" i="64"/>
  <c r="Y39" i="64"/>
  <c r="X39" i="64"/>
  <c r="W39" i="64"/>
  <c r="V39" i="64"/>
  <c r="U39" i="64"/>
  <c r="T39" i="64"/>
  <c r="S39" i="64"/>
  <c r="R39" i="64"/>
  <c r="Q39" i="64"/>
  <c r="P39" i="64"/>
  <c r="O39" i="64"/>
  <c r="N39" i="64"/>
  <c r="M39" i="64"/>
  <c r="L39" i="64"/>
  <c r="K39" i="64"/>
  <c r="J39" i="64"/>
  <c r="I39" i="64"/>
  <c r="H39" i="64"/>
  <c r="G39" i="64"/>
  <c r="F39" i="64"/>
  <c r="E39" i="64"/>
  <c r="D39" i="64"/>
  <c r="C39" i="64"/>
  <c r="B39" i="64"/>
  <c r="AK38" i="64"/>
  <c r="AJ38" i="64"/>
  <c r="AI38" i="64"/>
  <c r="AH38" i="64"/>
  <c r="AG38" i="64"/>
  <c r="AF38" i="64"/>
  <c r="AE38" i="64"/>
  <c r="AD38" i="64"/>
  <c r="AC38" i="64"/>
  <c r="AB38" i="64"/>
  <c r="AA38" i="64"/>
  <c r="Z38" i="64"/>
  <c r="Y38" i="64"/>
  <c r="X38" i="64"/>
  <c r="W38" i="64"/>
  <c r="V38" i="64"/>
  <c r="U38" i="64"/>
  <c r="T38" i="64"/>
  <c r="S38" i="64"/>
  <c r="R38" i="64"/>
  <c r="Q38" i="64"/>
  <c r="P38" i="64"/>
  <c r="O38" i="64"/>
  <c r="N38" i="64"/>
  <c r="M38" i="64"/>
  <c r="L38" i="64"/>
  <c r="K38" i="64"/>
  <c r="J38" i="64"/>
  <c r="I38" i="64"/>
  <c r="H38" i="64"/>
  <c r="G38" i="64"/>
  <c r="F38" i="64"/>
  <c r="E38" i="64"/>
  <c r="D38" i="64"/>
  <c r="C38" i="64"/>
  <c r="B38" i="64"/>
  <c r="AK37" i="64"/>
  <c r="AJ37" i="64"/>
  <c r="AI37" i="64"/>
  <c r="AH37" i="64"/>
  <c r="AG37" i="64"/>
  <c r="AF37" i="64"/>
  <c r="AE37" i="64"/>
  <c r="AD37" i="64"/>
  <c r="AC37" i="64"/>
  <c r="AB37" i="64"/>
  <c r="AA37" i="64"/>
  <c r="Z37" i="64"/>
  <c r="Y37" i="64"/>
  <c r="X37" i="64"/>
  <c r="W37" i="64"/>
  <c r="V37" i="64"/>
  <c r="U37" i="64"/>
  <c r="T37" i="64"/>
  <c r="S37" i="64"/>
  <c r="R37" i="64"/>
  <c r="Q37" i="64"/>
  <c r="P37" i="64"/>
  <c r="O37" i="64"/>
  <c r="N37" i="64"/>
  <c r="M37" i="64"/>
  <c r="L37" i="64"/>
  <c r="K37" i="64"/>
  <c r="J37" i="64"/>
  <c r="I37" i="64"/>
  <c r="H37" i="64"/>
  <c r="G37" i="64"/>
  <c r="F37" i="64"/>
  <c r="E37" i="64"/>
  <c r="D37" i="64"/>
  <c r="C37" i="64"/>
  <c r="B37" i="64"/>
  <c r="AK36" i="64"/>
  <c r="AJ36" i="64"/>
  <c r="AI36" i="64"/>
  <c r="AH36" i="64"/>
  <c r="AG36" i="64"/>
  <c r="AF36" i="64"/>
  <c r="AE36" i="64"/>
  <c r="AD36" i="64"/>
  <c r="AC36" i="64"/>
  <c r="AB36" i="64"/>
  <c r="AA36" i="64"/>
  <c r="Z36" i="64"/>
  <c r="Y36" i="64"/>
  <c r="X36" i="64"/>
  <c r="W36" i="64"/>
  <c r="V36" i="64"/>
  <c r="U36" i="64"/>
  <c r="T36" i="64"/>
  <c r="S36" i="64"/>
  <c r="R36" i="64"/>
  <c r="Q36" i="64"/>
  <c r="P36" i="64"/>
  <c r="O36" i="64"/>
  <c r="N36" i="64"/>
  <c r="M36" i="64"/>
  <c r="L36" i="64"/>
  <c r="K36" i="64"/>
  <c r="J36" i="64"/>
  <c r="I36" i="64"/>
  <c r="H36" i="64"/>
  <c r="G36" i="64"/>
  <c r="F36" i="64"/>
  <c r="E36" i="64"/>
  <c r="D36" i="64"/>
  <c r="C36" i="64"/>
  <c r="B36" i="64"/>
  <c r="AK35" i="64"/>
  <c r="AJ35" i="64"/>
  <c r="AI35" i="64"/>
  <c r="AH35" i="64"/>
  <c r="AG35" i="64"/>
  <c r="AF35" i="64"/>
  <c r="AE35" i="64"/>
  <c r="AD35" i="64"/>
  <c r="AC35" i="64"/>
  <c r="AB35" i="64"/>
  <c r="AA35" i="64"/>
  <c r="Z35" i="64"/>
  <c r="Y35" i="64"/>
  <c r="X35" i="64"/>
  <c r="W35" i="64"/>
  <c r="V35" i="64"/>
  <c r="U35" i="64"/>
  <c r="T35" i="64"/>
  <c r="S35" i="64"/>
  <c r="R35" i="64"/>
  <c r="Q35" i="64"/>
  <c r="P35" i="64"/>
  <c r="O35" i="64"/>
  <c r="N35" i="64"/>
  <c r="M35" i="64"/>
  <c r="L35" i="64"/>
  <c r="K35" i="64"/>
  <c r="J35" i="64"/>
  <c r="I35" i="64"/>
  <c r="H35" i="64"/>
  <c r="G35" i="64"/>
  <c r="F35" i="64"/>
  <c r="E35" i="64"/>
  <c r="D35" i="64"/>
  <c r="C35" i="64"/>
  <c r="B35" i="64"/>
  <c r="AK34" i="64"/>
  <c r="AJ34" i="64"/>
  <c r="AI34" i="64"/>
  <c r="AH34" i="64"/>
  <c r="AG34" i="64"/>
  <c r="AF34" i="64"/>
  <c r="AE34" i="64"/>
  <c r="AD34" i="64"/>
  <c r="AC34" i="64"/>
  <c r="AB34" i="64"/>
  <c r="AA34" i="64"/>
  <c r="Z34" i="64"/>
  <c r="Y34" i="64"/>
  <c r="X34" i="64"/>
  <c r="W34" i="64"/>
  <c r="V34" i="64"/>
  <c r="U34" i="64"/>
  <c r="T34" i="64"/>
  <c r="S34" i="64"/>
  <c r="R34" i="64"/>
  <c r="Q34" i="64"/>
  <c r="P34" i="64"/>
  <c r="O34" i="64"/>
  <c r="N34" i="64"/>
  <c r="M34" i="64"/>
  <c r="L34" i="64"/>
  <c r="K34" i="64"/>
  <c r="J34" i="64"/>
  <c r="I34" i="64"/>
  <c r="H34" i="64"/>
  <c r="G34" i="64"/>
  <c r="F34" i="64"/>
  <c r="E34" i="64"/>
  <c r="D34" i="64"/>
  <c r="C34" i="64"/>
  <c r="B34" i="64"/>
  <c r="AK33" i="64"/>
  <c r="AJ33" i="64"/>
  <c r="AI33" i="64"/>
  <c r="AH33" i="64"/>
  <c r="AG33" i="64"/>
  <c r="AF33" i="64"/>
  <c r="AE33" i="64"/>
  <c r="AD33" i="64"/>
  <c r="AC33" i="64"/>
  <c r="AB33" i="64"/>
  <c r="AA33" i="64"/>
  <c r="Z33" i="64"/>
  <c r="Y33" i="64"/>
  <c r="X33" i="64"/>
  <c r="W33" i="64"/>
  <c r="V33" i="64"/>
  <c r="U33" i="64"/>
  <c r="T33" i="64"/>
  <c r="S33" i="64"/>
  <c r="R33" i="64"/>
  <c r="Q33" i="64"/>
  <c r="P33" i="64"/>
  <c r="O33" i="64"/>
  <c r="N33" i="64"/>
  <c r="M33" i="64"/>
  <c r="L33" i="64"/>
  <c r="K33" i="64"/>
  <c r="J33" i="64"/>
  <c r="I33" i="64"/>
  <c r="H33" i="64"/>
  <c r="G33" i="64"/>
  <c r="F33" i="64"/>
  <c r="E33" i="64"/>
  <c r="D33" i="64"/>
  <c r="C33" i="64"/>
  <c r="B33" i="64"/>
  <c r="AK32" i="64"/>
  <c r="AJ32" i="64"/>
  <c r="AI32" i="64"/>
  <c r="AH32" i="64"/>
  <c r="AG32" i="64"/>
  <c r="AF32" i="64"/>
  <c r="AE32" i="64"/>
  <c r="AD32" i="64"/>
  <c r="AC32" i="64"/>
  <c r="AB32" i="64"/>
  <c r="AA32" i="64"/>
  <c r="Z32" i="64"/>
  <c r="Y32" i="64"/>
  <c r="X32" i="64"/>
  <c r="W32" i="64"/>
  <c r="V32" i="64"/>
  <c r="U32" i="64"/>
  <c r="T32" i="64"/>
  <c r="S32" i="64"/>
  <c r="R32" i="64"/>
  <c r="Q32" i="64"/>
  <c r="P32" i="64"/>
  <c r="O32" i="64"/>
  <c r="N32" i="64"/>
  <c r="M32" i="64"/>
  <c r="L32" i="64"/>
  <c r="K32" i="64"/>
  <c r="J32" i="64"/>
  <c r="I32" i="64"/>
  <c r="H32" i="64"/>
  <c r="G32" i="64"/>
  <c r="F32" i="64"/>
  <c r="E32" i="64"/>
  <c r="D32" i="64"/>
  <c r="C32" i="64"/>
  <c r="B32" i="64"/>
  <c r="AK31" i="64"/>
  <c r="AJ31" i="64"/>
  <c r="AI31" i="64"/>
  <c r="AH31" i="64"/>
  <c r="AG31" i="64"/>
  <c r="AF31" i="64"/>
  <c r="AE31" i="64"/>
  <c r="AD31" i="64"/>
  <c r="AC31" i="64"/>
  <c r="AB31" i="64"/>
  <c r="AA31" i="64"/>
  <c r="Z31" i="64"/>
  <c r="Y31" i="64"/>
  <c r="X31" i="64"/>
  <c r="W31" i="64"/>
  <c r="V31" i="64"/>
  <c r="U31" i="64"/>
  <c r="T31" i="64"/>
  <c r="S31" i="64"/>
  <c r="R31" i="64"/>
  <c r="Q31" i="64"/>
  <c r="P31" i="64"/>
  <c r="O31" i="64"/>
  <c r="N31" i="64"/>
  <c r="M31" i="64"/>
  <c r="L31" i="64"/>
  <c r="K31" i="64"/>
  <c r="J31" i="64"/>
  <c r="I31" i="64"/>
  <c r="H31" i="64"/>
  <c r="G31" i="64"/>
  <c r="F31" i="64"/>
  <c r="E31" i="64"/>
  <c r="D31" i="64"/>
  <c r="C31" i="64"/>
  <c r="B31" i="64"/>
  <c r="AK30" i="64"/>
  <c r="AJ30" i="64"/>
  <c r="AI30" i="64"/>
  <c r="AH30" i="64"/>
  <c r="AG30" i="64"/>
  <c r="AF30" i="64"/>
  <c r="AE30" i="64"/>
  <c r="AD30" i="64"/>
  <c r="AC30" i="64"/>
  <c r="AB30" i="64"/>
  <c r="AA30" i="64"/>
  <c r="Z30" i="64"/>
  <c r="Y30" i="64"/>
  <c r="X30" i="64"/>
  <c r="W30" i="64"/>
  <c r="V30" i="64"/>
  <c r="U30" i="64"/>
  <c r="T30" i="64"/>
  <c r="S30" i="64"/>
  <c r="R30" i="64"/>
  <c r="Q30" i="64"/>
  <c r="P30" i="64"/>
  <c r="O30" i="64"/>
  <c r="N30" i="64"/>
  <c r="M30" i="64"/>
  <c r="L30" i="64"/>
  <c r="K30" i="64"/>
  <c r="J30" i="64"/>
  <c r="I30" i="64"/>
  <c r="H30" i="64"/>
  <c r="G30" i="64"/>
  <c r="F30" i="64"/>
  <c r="E30" i="64"/>
  <c r="D30" i="64"/>
  <c r="C30" i="64"/>
  <c r="B30" i="64"/>
  <c r="B40" i="63" l="1"/>
  <c r="B39" i="63"/>
  <c r="B38" i="63"/>
  <c r="B37" i="63"/>
  <c r="B36" i="63"/>
  <c r="B35" i="63"/>
  <c r="B34" i="63"/>
  <c r="B33" i="63"/>
  <c r="B32" i="63"/>
  <c r="B31" i="63"/>
  <c r="B30" i="63"/>
  <c r="B29" i="63"/>
  <c r="B28" i="63"/>
  <c r="B27" i="63"/>
  <c r="B26" i="63"/>
  <c r="U64" i="62"/>
  <c r="T64" i="62"/>
  <c r="S64" i="62"/>
  <c r="R64" i="62"/>
  <c r="Q64" i="62"/>
  <c r="P64" i="62"/>
  <c r="O64" i="62"/>
  <c r="N64" i="62"/>
  <c r="M64" i="62"/>
  <c r="L64" i="62"/>
  <c r="K64" i="62"/>
  <c r="J64" i="62"/>
  <c r="I64" i="62"/>
  <c r="H64" i="62"/>
  <c r="G64" i="62"/>
  <c r="F64" i="62"/>
  <c r="E64" i="62"/>
  <c r="D64" i="62"/>
  <c r="C64" i="62"/>
  <c r="B64" i="62"/>
  <c r="U63" i="62"/>
  <c r="T63" i="62"/>
  <c r="S63" i="62"/>
  <c r="R63" i="62"/>
  <c r="Q63" i="62"/>
  <c r="P63" i="62"/>
  <c r="O63" i="62"/>
  <c r="N63" i="62"/>
  <c r="M63" i="62"/>
  <c r="L63" i="62"/>
  <c r="K63" i="62"/>
  <c r="J63" i="62"/>
  <c r="I63" i="62"/>
  <c r="H63" i="62"/>
  <c r="G63" i="62"/>
  <c r="F63" i="62"/>
  <c r="E63" i="62"/>
  <c r="D63" i="62"/>
  <c r="C63" i="62"/>
  <c r="B63" i="62"/>
  <c r="U62" i="62"/>
  <c r="T62" i="62"/>
  <c r="S62" i="62"/>
  <c r="R62" i="62"/>
  <c r="Q62" i="62"/>
  <c r="P62" i="62"/>
  <c r="O62" i="62"/>
  <c r="N62" i="62"/>
  <c r="M62" i="62"/>
  <c r="L62" i="62"/>
  <c r="K62" i="62"/>
  <c r="J62" i="62"/>
  <c r="I62" i="62"/>
  <c r="H62" i="62"/>
  <c r="G62" i="62"/>
  <c r="F62" i="62"/>
  <c r="E62" i="62"/>
  <c r="D62" i="62"/>
  <c r="C62" i="62"/>
  <c r="B62" i="62"/>
  <c r="U61" i="62"/>
  <c r="T61" i="62"/>
  <c r="S61" i="62"/>
  <c r="R61" i="62"/>
  <c r="Q61" i="62"/>
  <c r="P61" i="62"/>
  <c r="O61" i="62"/>
  <c r="N61" i="62"/>
  <c r="M61" i="62"/>
  <c r="L61" i="62"/>
  <c r="K61" i="62"/>
  <c r="J61" i="62"/>
  <c r="I61" i="62"/>
  <c r="H61" i="62"/>
  <c r="G61" i="62"/>
  <c r="F61" i="62"/>
  <c r="E61" i="62"/>
  <c r="D61" i="62"/>
  <c r="C61" i="62"/>
  <c r="B61" i="62"/>
  <c r="U60" i="62"/>
  <c r="T60" i="62"/>
  <c r="S60" i="62"/>
  <c r="R60" i="62"/>
  <c r="Q60" i="62"/>
  <c r="P60" i="62"/>
  <c r="O60" i="62"/>
  <c r="N60" i="62"/>
  <c r="M60" i="62"/>
  <c r="L60" i="62"/>
  <c r="K60" i="62"/>
  <c r="J60" i="62"/>
  <c r="I60" i="62"/>
  <c r="H60" i="62"/>
  <c r="G60" i="62"/>
  <c r="F60" i="62"/>
  <c r="E60" i="62"/>
  <c r="D60" i="62"/>
  <c r="C60" i="62"/>
  <c r="B60" i="62"/>
  <c r="U59" i="62"/>
  <c r="T59" i="62"/>
  <c r="S59" i="62"/>
  <c r="R59" i="62"/>
  <c r="Q59" i="62"/>
  <c r="P59" i="62"/>
  <c r="O59" i="62"/>
  <c r="N59" i="62"/>
  <c r="M59" i="62"/>
  <c r="L59" i="62"/>
  <c r="K59" i="62"/>
  <c r="J59" i="62"/>
  <c r="I59" i="62"/>
  <c r="H59" i="62"/>
  <c r="G59" i="62"/>
  <c r="F59" i="62"/>
  <c r="E59" i="62"/>
  <c r="D59" i="62"/>
  <c r="C59" i="62"/>
  <c r="B59" i="62"/>
  <c r="U58" i="62"/>
  <c r="T58" i="62"/>
  <c r="S58" i="62"/>
  <c r="R58" i="62"/>
  <c r="Q58" i="62"/>
  <c r="P58" i="62"/>
  <c r="O58" i="62"/>
  <c r="N58" i="62"/>
  <c r="M58" i="62"/>
  <c r="L58" i="62"/>
  <c r="K58" i="62"/>
  <c r="J58" i="62"/>
  <c r="I58" i="62"/>
  <c r="H58" i="62"/>
  <c r="G58" i="62"/>
  <c r="F58" i="62"/>
  <c r="E58" i="62"/>
  <c r="D58" i="62"/>
  <c r="C58" i="62"/>
  <c r="B58" i="62"/>
  <c r="U57" i="62"/>
  <c r="T57" i="62"/>
  <c r="S57" i="62"/>
  <c r="R57" i="62"/>
  <c r="Q57" i="62"/>
  <c r="P57" i="62"/>
  <c r="O57" i="62"/>
  <c r="N57" i="62"/>
  <c r="M57" i="62"/>
  <c r="L57" i="62"/>
  <c r="K57" i="62"/>
  <c r="J57" i="62"/>
  <c r="I57" i="62"/>
  <c r="H57" i="62"/>
  <c r="G57" i="62"/>
  <c r="F57" i="62"/>
  <c r="E57" i="62"/>
  <c r="D57" i="62"/>
  <c r="C57" i="62"/>
  <c r="B57" i="62"/>
  <c r="U56" i="62"/>
  <c r="T56" i="62"/>
  <c r="S56" i="62"/>
  <c r="R56" i="62"/>
  <c r="Q56" i="62"/>
  <c r="P56" i="62"/>
  <c r="O56" i="62"/>
  <c r="N56" i="62"/>
  <c r="M56" i="62"/>
  <c r="L56" i="62"/>
  <c r="K56" i="62"/>
  <c r="J56" i="62"/>
  <c r="I56" i="62"/>
  <c r="H56" i="62"/>
  <c r="G56" i="62"/>
  <c r="F56" i="62"/>
  <c r="E56" i="62"/>
  <c r="D56" i="62"/>
  <c r="C56" i="62"/>
  <c r="B56" i="62"/>
  <c r="U55" i="62"/>
  <c r="T55" i="62"/>
  <c r="S55" i="62"/>
  <c r="R55" i="62"/>
  <c r="Q55" i="62"/>
  <c r="P55" i="62"/>
  <c r="O55" i="62"/>
  <c r="N55" i="62"/>
  <c r="M55" i="62"/>
  <c r="L55" i="62"/>
  <c r="K55" i="62"/>
  <c r="J55" i="62"/>
  <c r="I55" i="62"/>
  <c r="H55" i="62"/>
  <c r="G55" i="62"/>
  <c r="F55" i="62"/>
  <c r="E55" i="62"/>
  <c r="D55" i="62"/>
  <c r="C55" i="62"/>
  <c r="B55" i="62"/>
  <c r="U54" i="62"/>
  <c r="T54" i="62"/>
  <c r="S54" i="62"/>
  <c r="R54" i="62"/>
  <c r="Q54" i="62"/>
  <c r="P54" i="62"/>
  <c r="O54" i="62"/>
  <c r="N54" i="62"/>
  <c r="M54" i="62"/>
  <c r="L54" i="62"/>
  <c r="K54" i="62"/>
  <c r="J54" i="62"/>
  <c r="I54" i="62"/>
  <c r="H54" i="62"/>
  <c r="G54" i="62"/>
  <c r="F54" i="62"/>
  <c r="E54" i="62"/>
  <c r="D54" i="62"/>
  <c r="C54" i="62"/>
  <c r="B54" i="62"/>
  <c r="U53" i="62"/>
  <c r="T53" i="62"/>
  <c r="S53" i="62"/>
  <c r="R53" i="62"/>
  <c r="Q53" i="62"/>
  <c r="P53" i="62"/>
  <c r="O53" i="62"/>
  <c r="N53" i="62"/>
  <c r="M53" i="62"/>
  <c r="L53" i="62"/>
  <c r="K53" i="62"/>
  <c r="J53" i="62"/>
  <c r="I53" i="62"/>
  <c r="H53" i="62"/>
  <c r="G53" i="62"/>
  <c r="F53" i="62"/>
  <c r="E53" i="62"/>
  <c r="D53" i="62"/>
  <c r="C53" i="62"/>
  <c r="B53" i="62"/>
  <c r="U52" i="62"/>
  <c r="T52" i="62"/>
  <c r="S52" i="62"/>
  <c r="R52" i="62"/>
  <c r="Q52" i="62"/>
  <c r="P52" i="62"/>
  <c r="O52" i="62"/>
  <c r="N52" i="62"/>
  <c r="M52" i="62"/>
  <c r="L52" i="62"/>
  <c r="K52" i="62"/>
  <c r="J52" i="62"/>
  <c r="I52" i="62"/>
  <c r="H52" i="62"/>
  <c r="G52" i="62"/>
  <c r="F52" i="62"/>
  <c r="E52" i="62"/>
  <c r="D52" i="62"/>
  <c r="C52" i="62"/>
  <c r="B52" i="62"/>
  <c r="U51" i="62"/>
  <c r="T51" i="62"/>
  <c r="S51" i="62"/>
  <c r="R51" i="62"/>
  <c r="Q51" i="62"/>
  <c r="P51" i="62"/>
  <c r="O51" i="62"/>
  <c r="N51" i="62"/>
  <c r="M51" i="62"/>
  <c r="L51" i="62"/>
  <c r="K51" i="62"/>
  <c r="J51" i="62"/>
  <c r="I51" i="62"/>
  <c r="H51" i="62"/>
  <c r="G51" i="62"/>
  <c r="F51" i="62"/>
  <c r="E51" i="62"/>
  <c r="D51" i="62"/>
  <c r="C51" i="62"/>
  <c r="B51" i="62"/>
  <c r="U50" i="62"/>
  <c r="T50" i="62"/>
  <c r="S50" i="62"/>
  <c r="R50" i="62"/>
  <c r="Q50" i="62"/>
  <c r="P50" i="62"/>
  <c r="O50" i="62"/>
  <c r="N50" i="62"/>
  <c r="M50" i="62"/>
  <c r="L50" i="62"/>
  <c r="K50" i="62"/>
  <c r="J50" i="62"/>
  <c r="I50" i="62"/>
  <c r="H50" i="62"/>
  <c r="G50" i="62"/>
  <c r="F50" i="62"/>
  <c r="E50" i="62"/>
  <c r="D50" i="62"/>
  <c r="C50" i="62"/>
  <c r="B50" i="62"/>
  <c r="U42" i="62"/>
  <c r="T42" i="62"/>
  <c r="S42" i="62"/>
  <c r="R42" i="62"/>
  <c r="Q42" i="62"/>
  <c r="P42" i="62"/>
  <c r="O42" i="62"/>
  <c r="N42" i="62"/>
  <c r="M42" i="62"/>
  <c r="L42" i="62"/>
  <c r="K42" i="62"/>
  <c r="J42" i="62"/>
  <c r="I42" i="62"/>
  <c r="H42" i="62"/>
  <c r="G42" i="62"/>
  <c r="F42" i="62"/>
  <c r="E42" i="62"/>
  <c r="D42" i="62"/>
  <c r="C42" i="62"/>
  <c r="B42" i="62"/>
  <c r="U41" i="62"/>
  <c r="T41" i="62"/>
  <c r="S41" i="62"/>
  <c r="R41" i="62"/>
  <c r="Q41" i="62"/>
  <c r="P41" i="62"/>
  <c r="O41" i="62"/>
  <c r="N41" i="62"/>
  <c r="M41" i="62"/>
  <c r="L41" i="62"/>
  <c r="K41" i="62"/>
  <c r="J41" i="62"/>
  <c r="I41" i="62"/>
  <c r="H41" i="62"/>
  <c r="G41" i="62"/>
  <c r="F41" i="62"/>
  <c r="E41" i="62"/>
  <c r="D41" i="62"/>
  <c r="C41" i="62"/>
  <c r="B41" i="62"/>
  <c r="U40" i="62"/>
  <c r="T40" i="62"/>
  <c r="S40" i="62"/>
  <c r="R40" i="62"/>
  <c r="Q40" i="62"/>
  <c r="P40" i="62"/>
  <c r="O40" i="62"/>
  <c r="N40" i="62"/>
  <c r="M40" i="62"/>
  <c r="L40" i="62"/>
  <c r="K40" i="62"/>
  <c r="J40" i="62"/>
  <c r="I40" i="62"/>
  <c r="H40" i="62"/>
  <c r="G40" i="62"/>
  <c r="F40" i="62"/>
  <c r="E40" i="62"/>
  <c r="D40" i="62"/>
  <c r="C40" i="62"/>
  <c r="B40" i="62"/>
  <c r="U39" i="62"/>
  <c r="T39" i="62"/>
  <c r="S39" i="62"/>
  <c r="R39" i="62"/>
  <c r="Q39" i="62"/>
  <c r="P39" i="62"/>
  <c r="O39" i="62"/>
  <c r="N39" i="62"/>
  <c r="M39" i="62"/>
  <c r="L39" i="62"/>
  <c r="K39" i="62"/>
  <c r="J39" i="62"/>
  <c r="I39" i="62"/>
  <c r="H39" i="62"/>
  <c r="G39" i="62"/>
  <c r="F39" i="62"/>
  <c r="E39" i="62"/>
  <c r="D39" i="62"/>
  <c r="C39" i="62"/>
  <c r="B39" i="62"/>
  <c r="U38" i="62"/>
  <c r="T38" i="62"/>
  <c r="S38" i="62"/>
  <c r="R38" i="62"/>
  <c r="Q38" i="62"/>
  <c r="P38" i="62"/>
  <c r="O38" i="62"/>
  <c r="N38" i="62"/>
  <c r="M38" i="62"/>
  <c r="L38" i="62"/>
  <c r="K38" i="62"/>
  <c r="J38" i="62"/>
  <c r="I38" i="62"/>
  <c r="H38" i="62"/>
  <c r="G38" i="62"/>
  <c r="F38" i="62"/>
  <c r="E38" i="62"/>
  <c r="D38" i="62"/>
  <c r="C38" i="62"/>
  <c r="B38" i="62"/>
  <c r="U37" i="62"/>
  <c r="T37" i="62"/>
  <c r="S37" i="62"/>
  <c r="R37" i="62"/>
  <c r="Q37" i="62"/>
  <c r="P37" i="62"/>
  <c r="O37" i="62"/>
  <c r="N37" i="62"/>
  <c r="M37" i="62"/>
  <c r="L37" i="62"/>
  <c r="K37" i="62"/>
  <c r="J37" i="62"/>
  <c r="I37" i="62"/>
  <c r="H37" i="62"/>
  <c r="G37" i="62"/>
  <c r="F37" i="62"/>
  <c r="E37" i="62"/>
  <c r="D37" i="62"/>
  <c r="C37" i="62"/>
  <c r="B37" i="62"/>
  <c r="U36" i="62"/>
  <c r="T36" i="62"/>
  <c r="S36" i="62"/>
  <c r="R36" i="62"/>
  <c r="Q36" i="62"/>
  <c r="P36" i="62"/>
  <c r="O36" i="62"/>
  <c r="N36" i="62"/>
  <c r="M36" i="62"/>
  <c r="L36" i="62"/>
  <c r="K36" i="62"/>
  <c r="J36" i="62"/>
  <c r="I36" i="62"/>
  <c r="H36" i="62"/>
  <c r="G36" i="62"/>
  <c r="F36" i="62"/>
  <c r="E36" i="62"/>
  <c r="D36" i="62"/>
  <c r="C36" i="62"/>
  <c r="B36" i="62"/>
  <c r="U35" i="62"/>
  <c r="T35" i="62"/>
  <c r="S35" i="62"/>
  <c r="R35" i="62"/>
  <c r="Q35" i="62"/>
  <c r="P35" i="62"/>
  <c r="O35" i="62"/>
  <c r="N35" i="62"/>
  <c r="M35" i="62"/>
  <c r="L35" i="62"/>
  <c r="K35" i="62"/>
  <c r="J35" i="62"/>
  <c r="I35" i="62"/>
  <c r="H35" i="62"/>
  <c r="G35" i="62"/>
  <c r="F35" i="62"/>
  <c r="E35" i="62"/>
  <c r="D35" i="62"/>
  <c r="C35" i="62"/>
  <c r="B35" i="62"/>
  <c r="U34" i="62"/>
  <c r="T34" i="62"/>
  <c r="S34" i="62"/>
  <c r="R34" i="62"/>
  <c r="Q34" i="62"/>
  <c r="P34" i="62"/>
  <c r="O34" i="62"/>
  <c r="N34" i="62"/>
  <c r="M34" i="62"/>
  <c r="L34" i="62"/>
  <c r="K34" i="62"/>
  <c r="J34" i="62"/>
  <c r="I34" i="62"/>
  <c r="H34" i="62"/>
  <c r="G34" i="62"/>
  <c r="F34" i="62"/>
  <c r="E34" i="62"/>
  <c r="D34" i="62"/>
  <c r="C34" i="62"/>
  <c r="B34" i="62"/>
  <c r="U33" i="62"/>
  <c r="T33" i="62"/>
  <c r="S33" i="62"/>
  <c r="R33" i="62"/>
  <c r="Q33" i="62"/>
  <c r="P33" i="62"/>
  <c r="O33" i="62"/>
  <c r="N33" i="62"/>
  <c r="M33" i="62"/>
  <c r="L33" i="62"/>
  <c r="K33" i="62"/>
  <c r="J33" i="62"/>
  <c r="I33" i="62"/>
  <c r="H33" i="62"/>
  <c r="G33" i="62"/>
  <c r="F33" i="62"/>
  <c r="E33" i="62"/>
  <c r="D33" i="62"/>
  <c r="C33" i="62"/>
  <c r="B33" i="62"/>
  <c r="U32" i="62"/>
  <c r="T32" i="62"/>
  <c r="S32" i="62"/>
  <c r="R32" i="62"/>
  <c r="Q32" i="62"/>
  <c r="P32" i="62"/>
  <c r="O32" i="62"/>
  <c r="N32" i="62"/>
  <c r="M32" i="62"/>
  <c r="L32" i="62"/>
  <c r="K32" i="62"/>
  <c r="J32" i="62"/>
  <c r="I32" i="62"/>
  <c r="H32" i="62"/>
  <c r="G32" i="62"/>
  <c r="F32" i="62"/>
  <c r="E32" i="62"/>
  <c r="D32" i="62"/>
  <c r="C32" i="62"/>
  <c r="B32" i="62"/>
  <c r="U31" i="62"/>
  <c r="T31" i="62"/>
  <c r="S31" i="62"/>
  <c r="R31" i="62"/>
  <c r="Q31" i="62"/>
  <c r="P31" i="62"/>
  <c r="O31" i="62"/>
  <c r="N31" i="62"/>
  <c r="M31" i="62"/>
  <c r="L31" i="62"/>
  <c r="K31" i="62"/>
  <c r="J31" i="62"/>
  <c r="I31" i="62"/>
  <c r="H31" i="62"/>
  <c r="G31" i="62"/>
  <c r="F31" i="62"/>
  <c r="E31" i="62"/>
  <c r="D31" i="62"/>
  <c r="C31" i="62"/>
  <c r="B31" i="62"/>
  <c r="U30" i="62"/>
  <c r="T30" i="62"/>
  <c r="S30" i="62"/>
  <c r="R30" i="62"/>
  <c r="Q30" i="62"/>
  <c r="P30" i="62"/>
  <c r="O30" i="62"/>
  <c r="N30" i="62"/>
  <c r="M30" i="62"/>
  <c r="L30" i="62"/>
  <c r="K30" i="62"/>
  <c r="J30" i="62"/>
  <c r="I30" i="62"/>
  <c r="H30" i="62"/>
  <c r="G30" i="62"/>
  <c r="F30" i="62"/>
  <c r="E30" i="62"/>
  <c r="D30" i="62"/>
  <c r="C30" i="62"/>
  <c r="B30" i="62"/>
  <c r="U29" i="62"/>
  <c r="T29" i="62"/>
  <c r="S29" i="62"/>
  <c r="R29" i="62"/>
  <c r="Q29" i="62"/>
  <c r="P29" i="62"/>
  <c r="O29" i="62"/>
  <c r="N29" i="62"/>
  <c r="M29" i="62"/>
  <c r="L29" i="62"/>
  <c r="K29" i="62"/>
  <c r="J29" i="62"/>
  <c r="I29" i="62"/>
  <c r="H29" i="62"/>
  <c r="G29" i="62"/>
  <c r="F29" i="62"/>
  <c r="E29" i="62"/>
  <c r="D29" i="62"/>
  <c r="C29" i="62"/>
  <c r="B29" i="62"/>
  <c r="U28" i="62"/>
  <c r="T28" i="62"/>
  <c r="S28" i="62"/>
  <c r="R28" i="62"/>
  <c r="Q28" i="62"/>
  <c r="P28" i="62"/>
  <c r="O28" i="62"/>
  <c r="N28" i="62"/>
  <c r="M28" i="62"/>
  <c r="L28" i="62"/>
  <c r="K28" i="62"/>
  <c r="J28" i="62"/>
  <c r="I28" i="62"/>
  <c r="H28" i="62"/>
  <c r="G28" i="62"/>
  <c r="F28" i="62"/>
  <c r="E28" i="62"/>
  <c r="D28" i="62"/>
  <c r="C28" i="62"/>
  <c r="O39" i="61"/>
  <c r="N39" i="61"/>
  <c r="M39" i="61"/>
  <c r="L39" i="61"/>
  <c r="K39" i="61"/>
  <c r="J39" i="61"/>
  <c r="I39" i="61"/>
  <c r="H39" i="61"/>
  <c r="G39" i="61"/>
  <c r="F39" i="61"/>
  <c r="E39" i="61"/>
  <c r="D39" i="61"/>
  <c r="C39" i="61"/>
  <c r="B39" i="61"/>
  <c r="O38" i="61"/>
  <c r="N38" i="61"/>
  <c r="M38" i="61"/>
  <c r="L38" i="61"/>
  <c r="K38" i="61"/>
  <c r="J38" i="61"/>
  <c r="I38" i="61"/>
  <c r="H38" i="61"/>
  <c r="G38" i="61"/>
  <c r="F38" i="61"/>
  <c r="E38" i="61"/>
  <c r="D38" i="61"/>
  <c r="C38" i="61"/>
  <c r="B38" i="61"/>
  <c r="O37" i="61"/>
  <c r="N37" i="61"/>
  <c r="M37" i="61"/>
  <c r="L37" i="61"/>
  <c r="K37" i="61"/>
  <c r="J37" i="61"/>
  <c r="I37" i="61"/>
  <c r="H37" i="61"/>
  <c r="G37" i="61"/>
  <c r="F37" i="61"/>
  <c r="E37" i="61"/>
  <c r="D37" i="61"/>
  <c r="C37" i="61"/>
  <c r="B37" i="61"/>
  <c r="O36" i="61"/>
  <c r="N36" i="61"/>
  <c r="M36" i="61"/>
  <c r="L36" i="61"/>
  <c r="K36" i="61"/>
  <c r="J36" i="61"/>
  <c r="I36" i="61"/>
  <c r="H36" i="61"/>
  <c r="G36" i="61"/>
  <c r="F36" i="61"/>
  <c r="E36" i="61"/>
  <c r="D36" i="61"/>
  <c r="C36" i="61"/>
  <c r="B36" i="61"/>
  <c r="O35" i="61"/>
  <c r="N35" i="61"/>
  <c r="M35" i="61"/>
  <c r="L35" i="61"/>
  <c r="K35" i="61"/>
  <c r="J35" i="61"/>
  <c r="I35" i="61"/>
  <c r="H35" i="61"/>
  <c r="G35" i="61"/>
  <c r="F35" i="61"/>
  <c r="E35" i="61"/>
  <c r="D35" i="61"/>
  <c r="C35" i="61"/>
  <c r="B35" i="61"/>
  <c r="O34" i="61"/>
  <c r="N34" i="61"/>
  <c r="M34" i="61"/>
  <c r="L34" i="61"/>
  <c r="K34" i="61"/>
  <c r="J34" i="61"/>
  <c r="I34" i="61"/>
  <c r="H34" i="61"/>
  <c r="G34" i="61"/>
  <c r="F34" i="61"/>
  <c r="E34" i="61"/>
  <c r="D34" i="61"/>
  <c r="C34" i="61"/>
  <c r="B34" i="61"/>
  <c r="O33" i="61"/>
  <c r="N33" i="61"/>
  <c r="M33" i="61"/>
  <c r="L33" i="61"/>
  <c r="K33" i="61"/>
  <c r="J33" i="61"/>
  <c r="I33" i="61"/>
  <c r="H33" i="61"/>
  <c r="G33" i="61"/>
  <c r="F33" i="61"/>
  <c r="E33" i="61"/>
  <c r="D33" i="61"/>
  <c r="C33" i="61"/>
  <c r="B33" i="61"/>
  <c r="O32" i="61"/>
  <c r="N32" i="61"/>
  <c r="M32" i="61"/>
  <c r="L32" i="61"/>
  <c r="K32" i="61"/>
  <c r="J32" i="61"/>
  <c r="I32" i="61"/>
  <c r="H32" i="61"/>
  <c r="G32" i="61"/>
  <c r="F32" i="61"/>
  <c r="E32" i="61"/>
  <c r="D32" i="61"/>
  <c r="C32" i="61"/>
  <c r="B32" i="61"/>
  <c r="O31" i="61"/>
  <c r="N31" i="61"/>
  <c r="M31" i="61"/>
  <c r="L31" i="61"/>
  <c r="K31" i="61"/>
  <c r="J31" i="61"/>
  <c r="I31" i="61"/>
  <c r="H31" i="61"/>
  <c r="G31" i="61"/>
  <c r="F31" i="61"/>
  <c r="E31" i="61"/>
  <c r="D31" i="61"/>
  <c r="C31" i="61"/>
  <c r="B31" i="61"/>
  <c r="N30" i="61"/>
  <c r="M30" i="61"/>
  <c r="L30" i="61"/>
  <c r="K30" i="61"/>
  <c r="J30" i="61"/>
  <c r="I30" i="61"/>
  <c r="H30" i="61"/>
  <c r="G30" i="61"/>
  <c r="F30" i="61"/>
  <c r="E30" i="61"/>
  <c r="D30" i="61"/>
  <c r="C30" i="61"/>
  <c r="B30" i="61"/>
  <c r="O29" i="61"/>
  <c r="N29" i="61"/>
  <c r="M29" i="61"/>
  <c r="L29" i="61"/>
  <c r="K29" i="61"/>
  <c r="J29" i="61"/>
  <c r="I29" i="61"/>
  <c r="H29" i="61"/>
  <c r="G29" i="61"/>
  <c r="F29" i="61"/>
  <c r="E29" i="61"/>
  <c r="D29" i="61"/>
  <c r="C29" i="61"/>
  <c r="B29" i="61"/>
  <c r="O28" i="61"/>
  <c r="N28" i="61"/>
  <c r="M28" i="61"/>
  <c r="L28" i="61"/>
  <c r="K28" i="61"/>
  <c r="J28" i="61"/>
  <c r="I28" i="61"/>
  <c r="H28" i="61"/>
  <c r="G28" i="61"/>
  <c r="F28" i="61"/>
  <c r="E28" i="61"/>
  <c r="D28" i="61"/>
  <c r="C28" i="61"/>
  <c r="B28" i="61"/>
  <c r="O27" i="61"/>
  <c r="N27" i="61"/>
  <c r="M27" i="61"/>
  <c r="L27" i="61"/>
  <c r="K27" i="61"/>
  <c r="J27" i="61"/>
  <c r="I27" i="61"/>
  <c r="H27" i="61"/>
  <c r="G27" i="61"/>
  <c r="F27" i="61"/>
  <c r="E27" i="61"/>
  <c r="D27" i="61"/>
  <c r="C27" i="61"/>
  <c r="B27" i="61"/>
  <c r="O26" i="61"/>
  <c r="N26" i="61"/>
  <c r="M26" i="61"/>
  <c r="L26" i="61"/>
  <c r="K26" i="61"/>
  <c r="J26" i="61"/>
  <c r="I26" i="61"/>
  <c r="H26" i="61"/>
  <c r="G26" i="61"/>
  <c r="F26" i="61"/>
  <c r="E26" i="61"/>
  <c r="D26" i="61"/>
  <c r="C26" i="61"/>
  <c r="B26" i="61"/>
  <c r="O25" i="61"/>
  <c r="N25" i="61"/>
  <c r="M25" i="61"/>
  <c r="L25" i="61"/>
  <c r="K25" i="61"/>
  <c r="J25" i="61"/>
  <c r="I25" i="61"/>
  <c r="H25" i="61"/>
  <c r="G25" i="61"/>
  <c r="F25" i="61"/>
  <c r="E25" i="61"/>
  <c r="D25" i="61"/>
  <c r="C25" i="61"/>
  <c r="B25" i="61"/>
  <c r="B31" i="54" l="1"/>
  <c r="C31" i="54"/>
  <c r="D31" i="54"/>
  <c r="E31" i="54"/>
  <c r="F31" i="54"/>
  <c r="G31" i="54"/>
  <c r="H31" i="54"/>
  <c r="J31" i="54"/>
  <c r="K31" i="54"/>
  <c r="L31" i="54"/>
  <c r="M31" i="54"/>
  <c r="N31" i="54"/>
  <c r="O31" i="54"/>
  <c r="P31" i="54"/>
  <c r="Q31" i="54"/>
  <c r="R31" i="54"/>
  <c r="S31" i="54"/>
  <c r="T31" i="54"/>
  <c r="U31" i="54"/>
  <c r="V31" i="54"/>
  <c r="W31" i="54"/>
  <c r="X31" i="54"/>
  <c r="Y31" i="54"/>
  <c r="Z31" i="54"/>
  <c r="AA31" i="54"/>
  <c r="AB31" i="54"/>
  <c r="AC31" i="54"/>
  <c r="AD31" i="54"/>
  <c r="AE31" i="54"/>
  <c r="AF31" i="54"/>
  <c r="AG31" i="54"/>
  <c r="AH31" i="54"/>
  <c r="AI31" i="54"/>
  <c r="AJ31" i="54"/>
  <c r="AK31" i="54"/>
  <c r="B32" i="54"/>
  <c r="C32" i="54"/>
  <c r="D32" i="54"/>
  <c r="E32" i="54"/>
  <c r="F32" i="54"/>
  <c r="G32" i="54"/>
  <c r="H32" i="54"/>
  <c r="I32" i="54"/>
  <c r="J32" i="54"/>
  <c r="K32" i="54"/>
  <c r="L32" i="54"/>
  <c r="M32" i="54"/>
  <c r="N32" i="54"/>
  <c r="O32" i="54"/>
  <c r="P32" i="54"/>
  <c r="Q32" i="54"/>
  <c r="R32" i="54"/>
  <c r="S32" i="54"/>
  <c r="T32" i="54"/>
  <c r="U32" i="54"/>
  <c r="V32" i="54"/>
  <c r="W32" i="54"/>
  <c r="X32" i="54"/>
  <c r="Y32" i="54"/>
  <c r="Z32" i="54"/>
  <c r="AA32" i="54"/>
  <c r="AB32" i="54"/>
  <c r="AC32" i="54"/>
  <c r="AD32" i="54"/>
  <c r="AE32" i="54"/>
  <c r="AF32" i="54"/>
  <c r="AG32" i="54"/>
  <c r="AH32" i="54"/>
  <c r="AI32" i="54"/>
  <c r="AJ32" i="54"/>
  <c r="AK32" i="54"/>
  <c r="B33" i="54"/>
  <c r="C33" i="54"/>
  <c r="D33" i="54"/>
  <c r="E33" i="54"/>
  <c r="F33" i="54"/>
  <c r="G33" i="54"/>
  <c r="H33" i="54"/>
  <c r="I33" i="54"/>
  <c r="J33" i="54"/>
  <c r="K33" i="54"/>
  <c r="L33" i="54"/>
  <c r="M33" i="54"/>
  <c r="N33" i="54"/>
  <c r="O33" i="54"/>
  <c r="P33" i="54"/>
  <c r="Q33" i="54"/>
  <c r="R33" i="54"/>
  <c r="S33" i="54"/>
  <c r="T33" i="54"/>
  <c r="U33" i="54"/>
  <c r="V33" i="54"/>
  <c r="W33" i="54"/>
  <c r="X33" i="54"/>
  <c r="Y33" i="54"/>
  <c r="Z33" i="54"/>
  <c r="AA33" i="54"/>
  <c r="AB33" i="54"/>
  <c r="AC33" i="54"/>
  <c r="AD33" i="54"/>
  <c r="AE33" i="54"/>
  <c r="AF33" i="54"/>
  <c r="AG33" i="54"/>
  <c r="AH33" i="54"/>
  <c r="AI33" i="54"/>
  <c r="AJ33" i="54"/>
  <c r="AK33" i="54"/>
  <c r="B34" i="54"/>
  <c r="C34" i="54"/>
  <c r="D34" i="54"/>
  <c r="E34" i="54"/>
  <c r="F34" i="54"/>
  <c r="G34" i="54"/>
  <c r="H34" i="54"/>
  <c r="I34" i="54"/>
  <c r="J34" i="54"/>
  <c r="K34" i="54"/>
  <c r="L34" i="54"/>
  <c r="M34" i="54"/>
  <c r="N34" i="54"/>
  <c r="O34" i="54"/>
  <c r="P34" i="54"/>
  <c r="Q34" i="54"/>
  <c r="R34" i="54"/>
  <c r="S34" i="54"/>
  <c r="T34" i="54"/>
  <c r="U34" i="54"/>
  <c r="V34" i="54"/>
  <c r="W34" i="54"/>
  <c r="X34" i="54"/>
  <c r="Y34" i="54"/>
  <c r="Z34" i="54"/>
  <c r="AA34" i="54"/>
  <c r="AB34" i="54"/>
  <c r="AC34" i="54"/>
  <c r="AD34" i="54"/>
  <c r="AE34" i="54"/>
  <c r="AF34" i="54"/>
  <c r="AG34" i="54"/>
  <c r="AH34" i="54"/>
  <c r="AI34" i="54"/>
  <c r="AJ34" i="54"/>
  <c r="AK34" i="54"/>
  <c r="B35" i="54"/>
  <c r="C35" i="54"/>
  <c r="D35" i="54"/>
  <c r="E35" i="54"/>
  <c r="F35" i="54"/>
  <c r="G35" i="54"/>
  <c r="H35" i="54"/>
  <c r="I35" i="54"/>
  <c r="J35" i="54"/>
  <c r="K35" i="54"/>
  <c r="L35" i="54"/>
  <c r="M35" i="54"/>
  <c r="N35" i="54"/>
  <c r="O35" i="54"/>
  <c r="P35" i="54"/>
  <c r="Q35" i="54"/>
  <c r="R35" i="54"/>
  <c r="S35" i="54"/>
  <c r="T35" i="54"/>
  <c r="U35" i="54"/>
  <c r="V35" i="54"/>
  <c r="W35" i="54"/>
  <c r="X35" i="54"/>
  <c r="Y35" i="54"/>
  <c r="Z35" i="54"/>
  <c r="AA35" i="54"/>
  <c r="AB35" i="54"/>
  <c r="AC35" i="54"/>
  <c r="AD35" i="54"/>
  <c r="AE35" i="54"/>
  <c r="AF35" i="54"/>
  <c r="AG35" i="54"/>
  <c r="AH35" i="54"/>
  <c r="AI35" i="54"/>
  <c r="AJ35" i="54"/>
  <c r="AK35" i="54"/>
  <c r="B36" i="54"/>
  <c r="C36" i="54"/>
  <c r="D36" i="54"/>
  <c r="E36" i="54"/>
  <c r="F36" i="54"/>
  <c r="G36" i="54"/>
  <c r="H36" i="54"/>
  <c r="I36" i="54"/>
  <c r="J36" i="54"/>
  <c r="K36" i="54"/>
  <c r="L36" i="54"/>
  <c r="M36" i="54"/>
  <c r="N36" i="54"/>
  <c r="O36" i="54"/>
  <c r="P36" i="54"/>
  <c r="Q36" i="54"/>
  <c r="R36" i="54"/>
  <c r="S36" i="54"/>
  <c r="T36" i="54"/>
  <c r="U36" i="54"/>
  <c r="V36" i="54"/>
  <c r="W36" i="54"/>
  <c r="X36" i="54"/>
  <c r="Y36" i="54"/>
  <c r="Z36" i="54"/>
  <c r="AA36" i="54"/>
  <c r="AB36" i="54"/>
  <c r="AC36" i="54"/>
  <c r="AD36" i="54"/>
  <c r="AE36" i="54"/>
  <c r="AF36" i="54"/>
  <c r="AG36" i="54"/>
  <c r="AH36" i="54"/>
  <c r="AI36" i="54"/>
  <c r="AJ36" i="54"/>
  <c r="AK36" i="54"/>
  <c r="B37" i="54"/>
  <c r="C37" i="54"/>
  <c r="D37" i="54"/>
  <c r="E37" i="54"/>
  <c r="F37" i="54"/>
  <c r="G37" i="54"/>
  <c r="H37" i="54"/>
  <c r="I37" i="54"/>
  <c r="J37" i="54"/>
  <c r="K37" i="54"/>
  <c r="L37" i="54"/>
  <c r="M37" i="54"/>
  <c r="N37" i="54"/>
  <c r="O37" i="54"/>
  <c r="P37" i="54"/>
  <c r="Q37" i="54"/>
  <c r="R37" i="54"/>
  <c r="S37" i="54"/>
  <c r="T37" i="54"/>
  <c r="U37" i="54"/>
  <c r="V37" i="54"/>
  <c r="W37" i="54"/>
  <c r="X37" i="54"/>
  <c r="Y37" i="54"/>
  <c r="Z37" i="54"/>
  <c r="AA37" i="54"/>
  <c r="AB37" i="54"/>
  <c r="AC37" i="54"/>
  <c r="AD37" i="54"/>
  <c r="AE37" i="54"/>
  <c r="AF37" i="54"/>
  <c r="AG37" i="54"/>
  <c r="AH37" i="54"/>
  <c r="AI37" i="54"/>
  <c r="AJ37" i="54"/>
  <c r="AK37" i="54"/>
  <c r="B38" i="54"/>
  <c r="C38" i="54"/>
  <c r="D38" i="54"/>
  <c r="E38" i="54"/>
  <c r="F38" i="54"/>
  <c r="G38" i="54"/>
  <c r="H38" i="54"/>
  <c r="I38" i="54"/>
  <c r="J38" i="54"/>
  <c r="K38" i="54"/>
  <c r="L38" i="54"/>
  <c r="M38" i="54"/>
  <c r="N38" i="54"/>
  <c r="O38" i="54"/>
  <c r="P38" i="54"/>
  <c r="Q38" i="54"/>
  <c r="R38" i="54"/>
  <c r="S38" i="54"/>
  <c r="T38" i="54"/>
  <c r="U38" i="54"/>
  <c r="V38" i="54"/>
  <c r="W38" i="54"/>
  <c r="X38" i="54"/>
  <c r="Y38" i="54"/>
  <c r="Z38" i="54"/>
  <c r="AA38" i="54"/>
  <c r="AB38" i="54"/>
  <c r="AC38" i="54"/>
  <c r="AD38" i="54"/>
  <c r="AE38" i="54"/>
  <c r="AF38" i="54"/>
  <c r="AG38" i="54"/>
  <c r="AH38" i="54"/>
  <c r="AI38" i="54"/>
  <c r="AJ38" i="54"/>
  <c r="AK38" i="54"/>
  <c r="B39" i="54"/>
  <c r="C39" i="54"/>
  <c r="D39" i="54"/>
  <c r="E39" i="54"/>
  <c r="F39" i="54"/>
  <c r="G39" i="54"/>
  <c r="H39" i="54"/>
  <c r="I39" i="54"/>
  <c r="J39" i="54"/>
  <c r="K39" i="54"/>
  <c r="L39" i="54"/>
  <c r="M39" i="54"/>
  <c r="N39" i="54"/>
  <c r="O39" i="54"/>
  <c r="P39" i="54"/>
  <c r="Q39" i="54"/>
  <c r="R39" i="54"/>
  <c r="S39" i="54"/>
  <c r="T39" i="54"/>
  <c r="U39" i="54"/>
  <c r="V39" i="54"/>
  <c r="W39" i="54"/>
  <c r="X39" i="54"/>
  <c r="Y39" i="54"/>
  <c r="Z39" i="54"/>
  <c r="AA39" i="54"/>
  <c r="AB39" i="54"/>
  <c r="AC39" i="54"/>
  <c r="AD39" i="54"/>
  <c r="AE39" i="54"/>
  <c r="AF39" i="54"/>
  <c r="AG39" i="54"/>
  <c r="AH39" i="54"/>
  <c r="AI39" i="54"/>
  <c r="AJ39" i="54"/>
  <c r="AK39" i="54"/>
  <c r="B40" i="54"/>
  <c r="C40" i="54"/>
  <c r="D40" i="54"/>
  <c r="E40" i="54"/>
  <c r="F40" i="54"/>
  <c r="G40" i="54"/>
  <c r="H40" i="54"/>
  <c r="I40" i="54"/>
  <c r="J40" i="54"/>
  <c r="K40" i="54"/>
  <c r="L40" i="54"/>
  <c r="M40" i="54"/>
  <c r="N40" i="54"/>
  <c r="O40" i="54"/>
  <c r="P40" i="54"/>
  <c r="Q40" i="54"/>
  <c r="R40" i="54"/>
  <c r="S40" i="54"/>
  <c r="T40" i="54"/>
  <c r="U40" i="54"/>
  <c r="V40" i="54"/>
  <c r="W40" i="54"/>
  <c r="X40" i="54"/>
  <c r="Y40" i="54"/>
  <c r="Z40" i="54"/>
  <c r="AA40" i="54"/>
  <c r="AB40" i="54"/>
  <c r="AC40" i="54"/>
  <c r="AD40" i="54"/>
  <c r="AE40" i="54"/>
  <c r="AF40" i="54"/>
  <c r="AG40" i="54"/>
  <c r="AH40" i="54"/>
  <c r="AI40" i="54"/>
  <c r="AJ40" i="54"/>
  <c r="AK40" i="54"/>
  <c r="B41" i="54"/>
  <c r="C41" i="54"/>
  <c r="D41" i="54"/>
  <c r="E41" i="54"/>
  <c r="F41" i="54"/>
  <c r="G41" i="54"/>
  <c r="H41" i="54"/>
  <c r="I41" i="54"/>
  <c r="J41" i="54"/>
  <c r="K41" i="54"/>
  <c r="L41" i="54"/>
  <c r="M41" i="54"/>
  <c r="N41" i="54"/>
  <c r="O41" i="54"/>
  <c r="P41" i="54"/>
  <c r="Q41" i="54"/>
  <c r="R41" i="54"/>
  <c r="S41" i="54"/>
  <c r="T41" i="54"/>
  <c r="U41" i="54"/>
  <c r="V41" i="54"/>
  <c r="W41" i="54"/>
  <c r="X41" i="54"/>
  <c r="Y41" i="54"/>
  <c r="Z41" i="54"/>
  <c r="AA41" i="54"/>
  <c r="AB41" i="54"/>
  <c r="AC41" i="54"/>
  <c r="AD41" i="54"/>
  <c r="AE41" i="54"/>
  <c r="AF41" i="54"/>
  <c r="AG41" i="54"/>
  <c r="AH41" i="54"/>
  <c r="AI41" i="54"/>
  <c r="AJ41" i="54"/>
  <c r="AK41" i="54"/>
  <c r="B42" i="54"/>
  <c r="C42" i="54"/>
  <c r="D42" i="54"/>
  <c r="E42" i="54"/>
  <c r="F42" i="54"/>
  <c r="G42" i="54"/>
  <c r="H42" i="54"/>
  <c r="I42" i="54"/>
  <c r="J42" i="54"/>
  <c r="K42" i="54"/>
  <c r="L42" i="54"/>
  <c r="M42" i="54"/>
  <c r="N42" i="54"/>
  <c r="O42" i="54"/>
  <c r="P42" i="54"/>
  <c r="Q42" i="54"/>
  <c r="R42" i="54"/>
  <c r="S42" i="54"/>
  <c r="T42" i="54"/>
  <c r="U42" i="54"/>
  <c r="V42" i="54"/>
  <c r="W42" i="54"/>
  <c r="X42" i="54"/>
  <c r="Y42" i="54"/>
  <c r="Z42" i="54"/>
  <c r="AA42" i="54"/>
  <c r="AB42" i="54"/>
  <c r="AC42" i="54"/>
  <c r="AD42" i="54"/>
  <c r="AE42" i="54"/>
  <c r="AF42" i="54"/>
  <c r="AG42" i="54"/>
  <c r="AH42" i="54"/>
  <c r="AI42" i="54"/>
  <c r="AJ42" i="54"/>
  <c r="AK42" i="54"/>
  <c r="B43" i="54"/>
  <c r="C43" i="54"/>
  <c r="D43" i="54"/>
  <c r="E43" i="54"/>
  <c r="F43" i="54"/>
  <c r="G43" i="54"/>
  <c r="H43" i="54"/>
  <c r="I43" i="54"/>
  <c r="J43" i="54"/>
  <c r="K43" i="54"/>
  <c r="L43" i="54"/>
  <c r="M43" i="54"/>
  <c r="N43" i="54"/>
  <c r="O43" i="54"/>
  <c r="P43" i="54"/>
  <c r="Q43" i="54"/>
  <c r="R43" i="54"/>
  <c r="S43" i="54"/>
  <c r="T43" i="54"/>
  <c r="U43" i="54"/>
  <c r="V43" i="54"/>
  <c r="W43" i="54"/>
  <c r="X43" i="54"/>
  <c r="Y43" i="54"/>
  <c r="Z43" i="54"/>
  <c r="AA43" i="54"/>
  <c r="AB43" i="54"/>
  <c r="AC43" i="54"/>
  <c r="AD43" i="54"/>
  <c r="AE43" i="54"/>
  <c r="AF43" i="54"/>
  <c r="AG43" i="54"/>
  <c r="AH43" i="54"/>
  <c r="AI43" i="54"/>
  <c r="AJ43" i="54"/>
  <c r="AK43" i="54"/>
  <c r="B44" i="54"/>
  <c r="C44" i="54"/>
  <c r="D44" i="54"/>
  <c r="E44" i="54"/>
  <c r="F44" i="54"/>
  <c r="G44" i="54"/>
  <c r="H44" i="54"/>
  <c r="I44" i="54"/>
  <c r="J44" i="54"/>
  <c r="K44" i="54"/>
  <c r="L44" i="54"/>
  <c r="M44" i="54"/>
  <c r="N44" i="54"/>
  <c r="O44" i="54"/>
  <c r="P44" i="54"/>
  <c r="Q44" i="54"/>
  <c r="R44" i="54"/>
  <c r="S44" i="54"/>
  <c r="T44" i="54"/>
  <c r="U44" i="54"/>
  <c r="V44" i="54"/>
  <c r="W44" i="54"/>
  <c r="X44" i="54"/>
  <c r="Y44" i="54"/>
  <c r="Z44" i="54"/>
  <c r="AA44" i="54"/>
  <c r="AB44" i="54"/>
  <c r="AC44" i="54"/>
  <c r="AD44" i="54"/>
  <c r="AE44" i="54"/>
  <c r="AF44" i="54"/>
  <c r="AG44" i="54"/>
  <c r="AH44" i="54"/>
  <c r="AI44" i="54"/>
  <c r="AJ44" i="54"/>
  <c r="AK44" i="54"/>
  <c r="C30" i="54"/>
  <c r="D30" i="54"/>
  <c r="E30" i="54"/>
  <c r="F30" i="54"/>
  <c r="G30" i="54"/>
  <c r="H30" i="54"/>
  <c r="I30" i="54"/>
  <c r="J30" i="54"/>
  <c r="K30" i="54"/>
  <c r="L30" i="54"/>
  <c r="M30" i="54"/>
  <c r="N30" i="54"/>
  <c r="O30" i="54"/>
  <c r="P30" i="54"/>
  <c r="Q30" i="54"/>
  <c r="R30" i="54"/>
  <c r="S30" i="54"/>
  <c r="T30" i="54"/>
  <c r="U30" i="54"/>
  <c r="V30" i="54"/>
  <c r="W30" i="54"/>
  <c r="X30" i="54"/>
  <c r="Y30" i="54"/>
  <c r="Z30" i="54"/>
  <c r="AA30" i="54"/>
  <c r="AB30" i="54"/>
  <c r="AC30" i="54"/>
  <c r="AD30" i="54"/>
  <c r="AE30" i="54"/>
  <c r="AF30" i="54"/>
  <c r="AG30" i="54"/>
  <c r="AH30" i="54"/>
  <c r="AI30" i="54"/>
  <c r="AJ30" i="54"/>
  <c r="AK30" i="54"/>
  <c r="B30" i="54"/>
  <c r="R51" i="55"/>
  <c r="S51" i="55"/>
  <c r="T51" i="55"/>
  <c r="U51" i="55"/>
  <c r="R52" i="55"/>
  <c r="S52" i="55"/>
  <c r="T52" i="55"/>
  <c r="U52" i="55"/>
  <c r="R53" i="55"/>
  <c r="S53" i="55"/>
  <c r="T53" i="55"/>
  <c r="U53" i="55"/>
  <c r="R54" i="55"/>
  <c r="S54" i="55"/>
  <c r="T54" i="55"/>
  <c r="U54" i="55"/>
  <c r="R55" i="55"/>
  <c r="S55" i="55"/>
  <c r="T55" i="55"/>
  <c r="U55" i="55"/>
  <c r="R56" i="55"/>
  <c r="S56" i="55"/>
  <c r="T56" i="55"/>
  <c r="U56" i="55"/>
  <c r="R57" i="55"/>
  <c r="S57" i="55"/>
  <c r="T57" i="55"/>
  <c r="U57" i="55"/>
  <c r="R58" i="55"/>
  <c r="S58" i="55"/>
  <c r="T58" i="55"/>
  <c r="U58" i="55"/>
  <c r="R59" i="55"/>
  <c r="S59" i="55"/>
  <c r="T59" i="55"/>
  <c r="U59" i="55"/>
  <c r="R60" i="55"/>
  <c r="S60" i="55"/>
  <c r="T60" i="55"/>
  <c r="U60" i="55"/>
  <c r="R61" i="55"/>
  <c r="S61" i="55"/>
  <c r="T61" i="55"/>
  <c r="U61" i="55"/>
  <c r="R62" i="55"/>
  <c r="S62" i="55"/>
  <c r="T62" i="55"/>
  <c r="U62" i="55"/>
  <c r="R63" i="55"/>
  <c r="S63" i="55"/>
  <c r="T63" i="55"/>
  <c r="U63" i="55"/>
  <c r="R64" i="55"/>
  <c r="S64" i="55"/>
  <c r="T64" i="55"/>
  <c r="U64" i="55"/>
  <c r="S50" i="55"/>
  <c r="T50" i="55"/>
  <c r="U50" i="55"/>
  <c r="R50" i="55"/>
  <c r="N51" i="55"/>
  <c r="O51" i="55"/>
  <c r="P51" i="55"/>
  <c r="Q51" i="55"/>
  <c r="N52" i="55"/>
  <c r="O52" i="55"/>
  <c r="P52" i="55"/>
  <c r="Q52" i="55"/>
  <c r="N53" i="55"/>
  <c r="O53" i="55"/>
  <c r="P53" i="55"/>
  <c r="Q53" i="55"/>
  <c r="N54" i="55"/>
  <c r="O54" i="55"/>
  <c r="P54" i="55"/>
  <c r="Q54" i="55"/>
  <c r="N55" i="55"/>
  <c r="O55" i="55"/>
  <c r="P55" i="55"/>
  <c r="Q55" i="55"/>
  <c r="N56" i="55"/>
  <c r="O56" i="55"/>
  <c r="P56" i="55"/>
  <c r="Q56" i="55"/>
  <c r="N57" i="55"/>
  <c r="O57" i="55"/>
  <c r="P57" i="55"/>
  <c r="Q57" i="55"/>
  <c r="N58" i="55"/>
  <c r="O58" i="55"/>
  <c r="P58" i="55"/>
  <c r="Q58" i="55"/>
  <c r="N59" i="55"/>
  <c r="O59" i="55"/>
  <c r="P59" i="55"/>
  <c r="Q59" i="55"/>
  <c r="N60" i="55"/>
  <c r="O60" i="55"/>
  <c r="P60" i="55"/>
  <c r="Q60" i="55"/>
  <c r="N61" i="55"/>
  <c r="O61" i="55"/>
  <c r="P61" i="55"/>
  <c r="Q61" i="55"/>
  <c r="N62" i="55"/>
  <c r="O62" i="55"/>
  <c r="P62" i="55"/>
  <c r="Q62" i="55"/>
  <c r="N63" i="55"/>
  <c r="O63" i="55"/>
  <c r="P63" i="55"/>
  <c r="Q63" i="55"/>
  <c r="N64" i="55"/>
  <c r="O64" i="55"/>
  <c r="P64" i="55"/>
  <c r="Q64" i="55"/>
  <c r="O50" i="55"/>
  <c r="P50" i="55"/>
  <c r="Q50" i="55"/>
  <c r="N50" i="55"/>
  <c r="J51" i="55"/>
  <c r="K51" i="55"/>
  <c r="L51" i="55"/>
  <c r="M51" i="55"/>
  <c r="J52" i="55"/>
  <c r="K52" i="55"/>
  <c r="L52" i="55"/>
  <c r="M52" i="55"/>
  <c r="J53" i="55"/>
  <c r="K53" i="55"/>
  <c r="L53" i="55"/>
  <c r="M53" i="55"/>
  <c r="J54" i="55"/>
  <c r="K54" i="55"/>
  <c r="L54" i="55"/>
  <c r="M54" i="55"/>
  <c r="J55" i="55"/>
  <c r="K55" i="55"/>
  <c r="L55" i="55"/>
  <c r="M55" i="55"/>
  <c r="J56" i="55"/>
  <c r="K56" i="55"/>
  <c r="L56" i="55"/>
  <c r="M56" i="55"/>
  <c r="J57" i="55"/>
  <c r="K57" i="55"/>
  <c r="L57" i="55"/>
  <c r="M57" i="55"/>
  <c r="J58" i="55"/>
  <c r="K58" i="55"/>
  <c r="L58" i="55"/>
  <c r="M58" i="55"/>
  <c r="J59" i="55"/>
  <c r="K59" i="55"/>
  <c r="L59" i="55"/>
  <c r="M59" i="55"/>
  <c r="J60" i="55"/>
  <c r="K60" i="55"/>
  <c r="L60" i="55"/>
  <c r="M60" i="55"/>
  <c r="J61" i="55"/>
  <c r="K61" i="55"/>
  <c r="L61" i="55"/>
  <c r="M61" i="55"/>
  <c r="J62" i="55"/>
  <c r="K62" i="55"/>
  <c r="L62" i="55"/>
  <c r="M62" i="55"/>
  <c r="J63" i="55"/>
  <c r="K63" i="55"/>
  <c r="L63" i="55"/>
  <c r="M63" i="55"/>
  <c r="J64" i="55"/>
  <c r="K64" i="55"/>
  <c r="L64" i="55"/>
  <c r="M64" i="55"/>
  <c r="K50" i="55"/>
  <c r="L50" i="55"/>
  <c r="M50" i="55"/>
  <c r="J50" i="55"/>
  <c r="F51" i="55"/>
  <c r="G51" i="55"/>
  <c r="H51" i="55"/>
  <c r="I51" i="55"/>
  <c r="F52" i="55"/>
  <c r="G52" i="55"/>
  <c r="H52" i="55"/>
  <c r="I52" i="55"/>
  <c r="F53" i="55"/>
  <c r="G53" i="55"/>
  <c r="H53" i="55"/>
  <c r="I53" i="55"/>
  <c r="F54" i="55"/>
  <c r="G54" i="55"/>
  <c r="H54" i="55"/>
  <c r="I54" i="55"/>
  <c r="F55" i="55"/>
  <c r="G55" i="55"/>
  <c r="H55" i="55"/>
  <c r="I55" i="55"/>
  <c r="F56" i="55"/>
  <c r="G56" i="55"/>
  <c r="H56" i="55"/>
  <c r="I56" i="55"/>
  <c r="F57" i="55"/>
  <c r="G57" i="55"/>
  <c r="H57" i="55"/>
  <c r="I57" i="55"/>
  <c r="F58" i="55"/>
  <c r="G58" i="55"/>
  <c r="H58" i="55"/>
  <c r="I58" i="55"/>
  <c r="F59" i="55"/>
  <c r="G59" i="55"/>
  <c r="H59" i="55"/>
  <c r="I59" i="55"/>
  <c r="F60" i="55"/>
  <c r="G60" i="55"/>
  <c r="H60" i="55"/>
  <c r="I60" i="55"/>
  <c r="F61" i="55"/>
  <c r="G61" i="55"/>
  <c r="H61" i="55"/>
  <c r="I61" i="55"/>
  <c r="F62" i="55"/>
  <c r="G62" i="55"/>
  <c r="H62" i="55"/>
  <c r="I62" i="55"/>
  <c r="F63" i="55"/>
  <c r="G63" i="55"/>
  <c r="H63" i="55"/>
  <c r="I63" i="55"/>
  <c r="F64" i="55"/>
  <c r="G64" i="55"/>
  <c r="H64" i="55"/>
  <c r="I64" i="55"/>
  <c r="G50" i="55"/>
  <c r="H50" i="55"/>
  <c r="I50" i="55"/>
  <c r="F50" i="55"/>
  <c r="B51" i="55"/>
  <c r="C51" i="55"/>
  <c r="D51" i="55"/>
  <c r="B52" i="55"/>
  <c r="C52" i="55"/>
  <c r="D52" i="55"/>
  <c r="B53" i="55"/>
  <c r="C53" i="55"/>
  <c r="D53" i="55"/>
  <c r="B54" i="55"/>
  <c r="C54" i="55"/>
  <c r="D54" i="55"/>
  <c r="B55" i="55"/>
  <c r="C55" i="55"/>
  <c r="D55" i="55"/>
  <c r="B56" i="55"/>
  <c r="C56" i="55"/>
  <c r="D56" i="55"/>
  <c r="B57" i="55"/>
  <c r="C57" i="55"/>
  <c r="D57" i="55"/>
  <c r="B58" i="55"/>
  <c r="C58" i="55"/>
  <c r="D58" i="55"/>
  <c r="B59" i="55"/>
  <c r="C59" i="55"/>
  <c r="D59" i="55"/>
  <c r="B60" i="55"/>
  <c r="C60" i="55"/>
  <c r="D60" i="55"/>
  <c r="B61" i="55"/>
  <c r="C61" i="55"/>
  <c r="D61" i="55"/>
  <c r="B62" i="55"/>
  <c r="C62" i="55"/>
  <c r="D62" i="55"/>
  <c r="B63" i="55"/>
  <c r="C63" i="55"/>
  <c r="D63" i="55"/>
  <c r="B64" i="55"/>
  <c r="C64" i="55"/>
  <c r="D64" i="55"/>
  <c r="C50" i="55"/>
  <c r="D50" i="55"/>
  <c r="B50" i="55"/>
  <c r="M27" i="27" l="1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26" i="27"/>
  <c r="B29" i="55" l="1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B30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B31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B32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B33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B34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B35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B36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B37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B38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B39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B40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B41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B42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B28" i="55"/>
  <c r="G66" i="22" l="1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B25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</calcChain>
</file>

<file path=xl/sharedStrings.xml><?xml version="1.0" encoding="utf-8"?>
<sst xmlns="http://schemas.openxmlformats.org/spreadsheetml/2006/main" count="3527" uniqueCount="297">
  <si>
    <t>Celkem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</si>
  <si>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</si>
  <si>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</si>
  <si>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</si>
  <si>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</si>
  <si>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</si>
  <si>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</si>
  <si>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</si>
  <si>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</si>
  <si>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</si>
  <si>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</si>
  <si>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</si>
  <si>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</si>
  <si>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</si>
  <si>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r>
      <t>ČR</t>
    </r>
    <r>
      <rPr>
        <sz val="8"/>
        <rFont val="Arial"/>
        <family val="2"/>
        <charset val="238"/>
      </rPr>
      <t>, kraje</t>
    </r>
  </si>
  <si>
    <t>Česká republika</t>
  </si>
  <si>
    <t>Kraj Vysočina</t>
  </si>
  <si>
    <t>v procentech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</si>
  <si>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</si>
  <si>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Pramen: Úřad průmyslového vlastnictví ČR (ÚPV ČR) a vlastní dopočty ČSÚ</t>
  </si>
  <si>
    <t>Podle jejich velikosti</t>
  </si>
  <si>
    <t>Podle jejich vlastnictví</t>
  </si>
  <si>
    <t>velké 
(250 a více zam.)</t>
  </si>
  <si>
    <t>domácí</t>
  </si>
  <si>
    <t>pod zahraniční kontrolou</t>
  </si>
  <si>
    <t>Podniky</t>
  </si>
  <si>
    <t>Veřejné 
vysoké školy</t>
  </si>
  <si>
    <t>Veřejné 
výzkumné instituce</t>
  </si>
  <si>
    <t>Fyzické osoby podnikající</t>
  </si>
  <si>
    <t>Fyzické osoby nepodnikající</t>
  </si>
  <si>
    <t>Veřejné vysoké školy (VVŠ)</t>
  </si>
  <si>
    <t>Veřejné výzkumné instituce (VVI) celkem</t>
  </si>
  <si>
    <t>Podle zřizovatele VVI</t>
  </si>
  <si>
    <t>ostatní odvětví</t>
  </si>
  <si>
    <t>Obsah</t>
  </si>
  <si>
    <t>Patentové přihlášky podané v Česku u ÚPV ČR tuzemskými podniky</t>
  </si>
  <si>
    <t>Patenty udělené nebo validované ÚPV ČR pro území Česka tuzemským podnikům celkem</t>
  </si>
  <si>
    <t>malé 
(0–49 zam.)</t>
  </si>
  <si>
    <t>střední 
(50–249 zam.)</t>
  </si>
  <si>
    <t>-</t>
  </si>
  <si>
    <t>.</t>
  </si>
  <si>
    <t>Podle jejich odvětví (sekce CZ-NACE)</t>
  </si>
  <si>
    <t>Profesní, vědecké a technické činnosti (sekce M)</t>
  </si>
  <si>
    <t>Zpracovatelský průmysl (sekce C)</t>
  </si>
  <si>
    <t>Ústavy Akademie věd ČR</t>
  </si>
  <si>
    <t>Ostatní veřejné výzkumné instituce</t>
  </si>
  <si>
    <t xml:space="preserve">Tab. 1.1 </t>
  </si>
  <si>
    <t xml:space="preserve">Tab. 1.2 </t>
  </si>
  <si>
    <t>Tab. 1.4</t>
  </si>
  <si>
    <t>Tab. 2.2</t>
  </si>
  <si>
    <t>Tab. 2.3</t>
  </si>
  <si>
    <t>Tab. 3.2</t>
  </si>
  <si>
    <t>Tab. 4.1</t>
  </si>
  <si>
    <t>Tab. 4.2</t>
  </si>
  <si>
    <t>Tab. 5.1</t>
  </si>
  <si>
    <t>Tab. 5.2</t>
  </si>
  <si>
    <t>Tab. 6.1</t>
  </si>
  <si>
    <t>Tab. 6.2</t>
  </si>
  <si>
    <t>Tab. 7.3</t>
  </si>
  <si>
    <t>Tab. 7.4</t>
  </si>
  <si>
    <t>Tab. 8.1</t>
  </si>
  <si>
    <t>Tab. 8.2</t>
  </si>
  <si>
    <t>Tab. 8.3</t>
  </si>
  <si>
    <t>Tab. 9.1</t>
  </si>
  <si>
    <t>Tab. 9.2</t>
  </si>
  <si>
    <t>* pokud není uvedeno jinak</t>
  </si>
  <si>
    <t>Podíl krajů na celkových patentových přihláškách podaných v Česku u ÚPV ČR tuzemskými subjekty</t>
  </si>
  <si>
    <t>Zdroj: ČSÚ, Roční výkaz o výzkumu a vývoji</t>
  </si>
  <si>
    <t xml:space="preserve">http://apl.czso.cz/pll/rocenka/rocenka.indexnu_reg </t>
  </si>
  <si>
    <t>REG_OBYV Střední stav obyvatelstva</t>
  </si>
  <si>
    <t>fyzické osoby</t>
  </si>
  <si>
    <t>Pracovníci ve výzkumu a vývoji celkem</t>
  </si>
  <si>
    <r>
      <t>přepočtené počty (FTE)</t>
    </r>
    <r>
      <rPr>
        <vertAlign val="superscript"/>
        <sz val="8"/>
        <rFont val="Arial"/>
        <family val="2"/>
        <charset val="238"/>
      </rPr>
      <t>1)</t>
    </r>
  </si>
  <si>
    <t>počet</t>
  </si>
  <si>
    <t>Tab. 1.2 Podíl krajů na celkových patentových přihláškách podaných v Česku u ÚPV ČR tuzemskými subjekty</t>
  </si>
  <si>
    <t>Tab. 1.1 Patentové přihlášky podané v Česku u ÚPV ČR tuzemskými subjekty</t>
  </si>
  <si>
    <t>Tab. 1.3</t>
  </si>
  <si>
    <t>Patentové přihlášky podané v Česku u ÚPV ČR tuzemskými subjekty na 100 000 obyvatel v daném kraji</t>
  </si>
  <si>
    <t>Tab. 1.3 Patentové přihlášky podané v Česku u ÚPV ČR tuzemskými subjekty na 100 000 obyvatel v daném kraji</t>
  </si>
  <si>
    <t>Tab. 1.4 Patentové přihlášky podané v Česku u ÚPV ČR tuzemskými subjekty na 1 000 přepočtených pracovníků ve VaV v daném kraji</t>
  </si>
  <si>
    <t>Patentové přihlášky podané v Česku u ÚPV ČR tuzemskými subjekty na 1 000 přepočtených pracovníků VaV v daném kraji</t>
  </si>
  <si>
    <t>v procentech (ČR celkem = 100)</t>
  </si>
  <si>
    <t>Tab. 2.1</t>
  </si>
  <si>
    <t>3. Patentové přihlášky podané u ÚPV ČR tuzemskými podniky - základní ukazatele</t>
  </si>
  <si>
    <t>Tab. 3.1 Patentové přihlášky podané v Česku u ÚPV ČR tuzemskými podniky</t>
  </si>
  <si>
    <r>
      <t xml:space="preserve">Poznámka: Patentové údaje členěné podle sídla či typu přihlašovatele,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více subjektů a vyplní-li patentovou přihlášku např. společně podnik s vysokou školou, každému z přihlašovatelů se připíše jedna polovina tohoto patentu.</t>
    </r>
  </si>
  <si>
    <t>Tab. 3.2 Podíl krajů na celkových patentových přihláškách podaných v Česku u ÚPV ČR tuzemskými podniky</t>
  </si>
  <si>
    <t>v procentech (Celkem = 100)</t>
  </si>
  <si>
    <t>Podíl krajů na celkových patentových přihláškách podaných v Česku u ÚPV ČR tuzemskými podniky</t>
  </si>
  <si>
    <t>Podniky celkem</t>
  </si>
  <si>
    <t>5. Patentové přihlášky podané u ÚPV ČR veřejnými vysokými školami a veřejnými výzkumnými institucemi - základní ukazatele</t>
  </si>
  <si>
    <t>Tab. 3.1</t>
  </si>
  <si>
    <t>Tab. 7.3 Patenty udělené nebo validované ÚPV ČR pro území Česka tuzemským subjektům na 100 000 obyvatel v daném kraji</t>
  </si>
  <si>
    <t>Tab. 7.4 Patenty udělené nebo validované ÚPV ČR pro území Česka tuzemským subjektům na 1 000 přepočtených pracovníků ve VaV v daném kraji</t>
  </si>
  <si>
    <t>Tab. 7.1 Patenty udělené nebo validované ÚPV ČR pro území Česka tuzemským subjektům celkem</t>
  </si>
  <si>
    <t>Tab. 5.1 Patentové přihlášky podané v Česku u ÚPV ČR veřejnými vysokými školami a veřejnými výzkumnými institucemi celkem</t>
  </si>
  <si>
    <t>Tab. 5.2 Podíl krajů na patentových přihláškách podaných v Česku u ÚPV ČR veřejnými vysokými školami a veřejnými výzkumnými institucemi</t>
  </si>
  <si>
    <r>
      <t xml:space="preserve">Poznámka: Patentové údaje členěné podle sídla či typu přihlašovatele,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více subjektů a vyplní-li patentovou přihlášku např. společně dva podniky, každému z nich se připíše jedna polovina tohoto patentu.</t>
    </r>
  </si>
  <si>
    <r>
      <t xml:space="preserve">Poznámka: Patentové údaje členěné podle sídla či typu přihlašovatele,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více subjektů a vyplní-li patentovou přihlášku např. společně dvě vysoké školy a jeden ústav AV ČR, každému z nich se připíše jedna třetina tohoto patentu.</t>
    </r>
  </si>
  <si>
    <t>Tab. 9.1 Patenty udělené nebo validované ÚPV ČR pro území Česka tuzemským podnikům celkem</t>
  </si>
  <si>
    <r>
      <t xml:space="preserve">Poznámka: Patentové údaje členěné podle sídla či typu subjektu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např. společně dva podniky, každému z nich se připíše jedna polovina tohoto patentu.</t>
    </r>
  </si>
  <si>
    <r>
      <t xml:space="preserve">Poznámka: Patentové údaje členěné podle sídla či typu subjektu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více subjektů např. společně dvě vysoké školy a jeden ústav AV ČR, každému z nich se připíše jedna třetina tohoto patentu.</t>
    </r>
  </si>
  <si>
    <t>Tab. 13.2 Podíl krajů na celkovém počtu platných patentů k 31. 12. danéhé roku pro území ČR patřící tuzemským subjektům</t>
  </si>
  <si>
    <t>Tab. 13.3 Platné patenty k 31. 12. daného roku pro území ČR patřící tuzemským subjektům na 100 000 obyvatel v daném kraji</t>
  </si>
  <si>
    <t>Tab. 13.4 Platné patenty k 31. 12. daného roku pro území ČR patřící tuzemským subjektům na 1 000 přepočtených pracovníků ve VaV v daném kraji</t>
  </si>
  <si>
    <t>Tab. 14.1 Platné patenty pro území ČR k 31. 12. daného roku patřící vybraným typům tuzemských subjektů</t>
  </si>
  <si>
    <r>
      <t xml:space="preserve">Poznámka: Patentové údaje členěné podle sídla či typu přihlašovatele,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podílí více subjektů, např. společně podnik s vysokou školou, každému ze subjektů se připíše jedna polovina tohoto patentu.</t>
    </r>
  </si>
  <si>
    <r>
      <t xml:space="preserve">Poznámka: Patentové údaje členěné podle sídla či typu přihlašovatele,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platném patentovaném vynálezu podílí více subjektů, např. společně podnik s vysokou školou, každému ze subjektů se připíše jedna polovina tohoto patentu.</t>
    </r>
  </si>
  <si>
    <t>1. Přihlášky vynálezů (dále jen patentové přihlášky) podané u ÚPV ČR tuzemskýmu subjekty - základní ukazatele</t>
  </si>
  <si>
    <t>Znaky použité v tabulkách:</t>
  </si>
  <si>
    <t>i.d.</t>
  </si>
  <si>
    <t>značí individuální údaj</t>
  </si>
  <si>
    <t>daný jev se nevyskytoval</t>
  </si>
  <si>
    <t>tečka na místě čísla značí, že údaj není k dispozici nebo je nespolehlivý</t>
  </si>
  <si>
    <t>Odkaz na metodiku platnou pro patentovou statistiku:</t>
  </si>
  <si>
    <t>Pramen: Úřad průmyslového vlastnictví ČR (ÚPV ČR); vlastní dopočty ČSÚ; ČSÚ, Roční výkaz o výzkumu a vývoji (ČSÚ)</t>
  </si>
  <si>
    <t>Patentové přihlášky podané v Česku u ÚPV ČR veřejnými vysokými školami a veřejnými výzkumnými institucemi</t>
  </si>
  <si>
    <t xml:space="preserve">Patentové přihlášky podané v Česku u ÚPV ČR tuzemskými podniky podle jejich vlastnictví, velikosti a odvětví </t>
  </si>
  <si>
    <t>Podíl krajů na patentových přihláškách podaných v Česku u ÚPV ČR tuzemskými podniky v dané skupině</t>
  </si>
  <si>
    <t xml:space="preserve">Patentové přihlášky podané v Česku u ÚPV ČR vybranými typy tuzemských subjektů </t>
  </si>
  <si>
    <t>Podíl krajů na patentových přihláškách podaných v Česku u ÚPV ČR vybranými typy tuzemských subjektů</t>
  </si>
  <si>
    <t>Podíl subjektů daného typu na patentových přihláškách podaných v Česku u ÚPV ČR tuzemskými subjekty celkem v daném kraji</t>
  </si>
  <si>
    <t>Podíl krajů na patentových přihláškách podaných v Česku u ÚPV ČR veřejnými VŠ a veřejnými výzkumnými institucemi</t>
  </si>
  <si>
    <t>Patenty udělené nebo validované ÚPV ČR pro území Česka tuzemským subjektům na 100 000 obyvatel v daném kraji</t>
  </si>
  <si>
    <t>Patenty udělené nebo validované ÚPV ČR pro území Česka tuzemským subjektům celkem</t>
  </si>
  <si>
    <t>Patenty udělené nebo validované ÚPV ČR pro území Česka tuzemským subjektům na 1 000 přepočtených pracovníků ve VaV v daném kraji</t>
  </si>
  <si>
    <t xml:space="preserve">A) Podané patentové přihlášky </t>
  </si>
  <si>
    <t>B) Udělené patenty</t>
  </si>
  <si>
    <t>7. Patenty udělené nebo validované ÚPV ČR pro území Česka tuzemským subjektům celkem - základní ukazatele</t>
  </si>
  <si>
    <t>Patentové přihlášky podané v Česku u ÚPV ČR tuzemskými subjekty celkem</t>
  </si>
  <si>
    <t xml:space="preserve">Tab. 7.1 </t>
  </si>
  <si>
    <t xml:space="preserve">Tab. 7.2 </t>
  </si>
  <si>
    <t>Podíl krajů na udělených nebo validovaných patentech ÚPV ČR pro území Česka tuzemským subjektům</t>
  </si>
  <si>
    <t>Tab. 7.2 Podíl krajů na udělených nebo validovaných patentech ÚPV ČR pro území Česka tuzemským subjektům</t>
  </si>
  <si>
    <t>Patenty udělené nebo validované ÚPV ČR pro území Česka vybraným typům tuzemských subjektů</t>
  </si>
  <si>
    <t>Podíl krajů na udělených nebo validovaných patentech ÚPV ČR pro území Česka danému typu tuzemských subjektů</t>
  </si>
  <si>
    <t>Podíl subjektů daného typu na udělených nebo validovaných patentech ÚPV ČR pro území Česka tuzemským subjektům celkem v daném kraji</t>
  </si>
  <si>
    <t>Tab. 9.2 Podíl krajů na udělených nebo validovaných patentech ÚPV ČR pro území Česka tuzemským podnikům</t>
  </si>
  <si>
    <t>Podíl krajů na udělených nebo validovaných patentech ÚPV ČR pro území Česka tuzemským podnikům</t>
  </si>
  <si>
    <t>9. Patenty udělené nebo validované ÚPV ČR pro území Česka tuzemským podnikům - základní ukazatele</t>
  </si>
  <si>
    <t>Tab. 10.1</t>
  </si>
  <si>
    <t>Tab. 10.2</t>
  </si>
  <si>
    <t>Podíl krajů na udělených nebo validovaných patentech ÚPV ČR pro území Česka tuzemským podnikům v dané skupině</t>
  </si>
  <si>
    <t xml:space="preserve">Patenty udělené nebo validované ÚPV ČR pro území Česka tuzemským podnikům podle jejich vlastnictví, velikosti a odvětví </t>
  </si>
  <si>
    <t>Tab. 11.1</t>
  </si>
  <si>
    <t>Tab. 11.2</t>
  </si>
  <si>
    <t>11. Patenty udělené nebo validované ÚPV ČR pro území Česka veřejným vysokým školám (VŠ) a veřejným výzkumným institucím - základní ukazatele</t>
  </si>
  <si>
    <t>Patenty udělené nebo validované ÚPV ČR pro území Česka veřejným vysokým školám a veřejným výzkumným institucím</t>
  </si>
  <si>
    <t xml:space="preserve">Tab. 11.1 Patenty udělené nebo validované ÚPV ČR pro území Česka veřejným vysokým školám a veřejným výzkumným institucím </t>
  </si>
  <si>
    <t>Tab. 11.2 Podíl krajů na celkovém počtu udělených nebo validovaných patentech ÚPV ČR pro území Česka veřejným VŠ a výzkumným institucím</t>
  </si>
  <si>
    <t>Podíl krajů na patentových přihláškách podaných v Česku u ÚPV ČR veřejnými VŠ a výzkumnými institucemi daného typu</t>
  </si>
  <si>
    <t>Patentové přihlášky podané u ÚPV ČR veřejnými VŠ a výzkumnými institucemi podle jejich typu</t>
  </si>
  <si>
    <t>Podíl krajů na celkovém počtu udělených nebo validovaných patentech ÚPV ČR pro území Česka veřejným VŠ a výzkumným institucím</t>
  </si>
  <si>
    <t>Patenty udělené nebo validované ÚPV ČR pro území Česka veřejným vysokým školám a veřejným výzkumným institucím podle jejich typu</t>
  </si>
  <si>
    <t>Tab. 12.1</t>
  </si>
  <si>
    <t>Tab. 12.2</t>
  </si>
  <si>
    <t>13. Platné patenty pro území Česka k 31. 12. daného roku patřící tuzemským subjektům celkem - základní ukazatele</t>
  </si>
  <si>
    <t xml:space="preserve">Tab. 13.1 </t>
  </si>
  <si>
    <t>Tab. 13.1 Platné patenty pro území ČR k 31. 12. daného roku patřící tuzemským subjektům celkem</t>
  </si>
  <si>
    <t>Platné patenty pro území ČR k 31. 12. daného roku patřící tuzemským subjektům celkem</t>
  </si>
  <si>
    <t>Podíl krajů na celkovém počtu platných patentů k 31. 12. danéhé roku pro území ČR patřící tuzemským subjektům</t>
  </si>
  <si>
    <t>Platné patenty k 31. 12. daného roku pro území ČR patřící tuzemským subjektům na 100 000 obyvatel v daném kraji</t>
  </si>
  <si>
    <t xml:space="preserve">Tab. 13.2 </t>
  </si>
  <si>
    <t>Tab. 13.3</t>
  </si>
  <si>
    <t>Platné patenty k 31. 12. daného roku pro území ČR patřící tuzemským subjektům na 1 000 přepočtených pracovníků ve VaV v daném kraji</t>
  </si>
  <si>
    <t>Tab. 13.4</t>
  </si>
  <si>
    <t>Tab. 14.2 Podíl krajů na platných patentech pro území ČR k 31. 12. daného roku patřící danému typu tuzemských subjektů</t>
  </si>
  <si>
    <t>Tab. 14.3 Podíl subjektů daného typu na platných patentech pro území ČR k 31. 12. patřících tuzemskýmh subjektů celkem v daném kraji</t>
  </si>
  <si>
    <t>Tab. 14.1</t>
  </si>
  <si>
    <t>Tab. 14.2</t>
  </si>
  <si>
    <t>Tab. 14.3</t>
  </si>
  <si>
    <t>Platné patenty pro území ČR k 31. 12. daného roku patřící vybraným typům tuzemských subjektů</t>
  </si>
  <si>
    <t>Podíl krajů na platných patentech pro území ČR k 31. 12. daného roku patřící danému typu tuzemských subjektů</t>
  </si>
  <si>
    <t>Podíl subjektů daného typu na platných patentech pro území ČR k 31. 12. patřících tuzemskýmh subjektů celkem v daném kraji</t>
  </si>
  <si>
    <t>Tab. 15.1 Platné patenty pro území ČR k 31. 12. daného roku patřící tuzemským podnikům v dané vlastnické, velikostní a odvětvové skupině</t>
  </si>
  <si>
    <r>
      <t xml:space="preserve">Poznámka: Patentové údaje členěné podle sídla či typu subjektu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patentovaném vynálezu např. podílely společně dva podniky, každému z nich se připíše jedna polovina tohoto patentu.</t>
    </r>
  </si>
  <si>
    <t>Tab. 15.2 Podíl krajů na platných patentech pro území ČR k 31. 12. daného roku patřící tuzemským podnikům v dané skupině celkem</t>
  </si>
  <si>
    <t>Platné patenty pro území ČR k 31. 12. daného roku patřící tuzemským podnikům v dané vlastnické, velikostní a odvětvové skupině</t>
  </si>
  <si>
    <t>Podíl krajů na platných patentech pro území ČR k 31. 12. daného roku patřící tuzemským podnikům v dané skupině celkem</t>
  </si>
  <si>
    <t>Tab. 15.1</t>
  </si>
  <si>
    <t>Tab. 15.2</t>
  </si>
  <si>
    <t>Tab. 16.1</t>
  </si>
  <si>
    <t>Tab. 16.2</t>
  </si>
  <si>
    <t>Platné patenty pro území ČR k 31. 12. daného roku patřící veřejným vysokým školám a veřejným výzkumným institucím daného typu</t>
  </si>
  <si>
    <t>Podíl krajů na celkovém počtu platných patentů pro území ČR k 31. 12. daného roku patřící veřejným VŠ a výzkumným institucím daného typu</t>
  </si>
  <si>
    <r>
      <t xml:space="preserve">Poznámka: Patentové údaje členěné podle sídla či typu subjektu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platném patentovaném vynálezu podílelo více subjektů např. společně dvě vysoké školy a jeden ústav AV ČR, každému z nich se připíše jedna třetina tohoto patentu.</t>
    </r>
  </si>
  <si>
    <t>v tom podle roku jejich udělení</t>
  </si>
  <si>
    <t>před rokem 2010</t>
  </si>
  <si>
    <t xml:space="preserve">D) Zapsané užitné vzory </t>
  </si>
  <si>
    <t>Užitné vzory zapsané ÚPV ČR tuzemským subjektům celkem</t>
  </si>
  <si>
    <t>Podíl krajů na užitných vzorech zapsaných ÚPV ČR tuzemským subjektům</t>
  </si>
  <si>
    <t>Užitné vzory zapsané ÚPV ČR tuzemským subjektům celkem na 100 000 obyvatel v daném kraji</t>
  </si>
  <si>
    <t>Užitné vzory zapsané ÚPV ČR tuzemským subjektům celkem na 1 000 přepočtených pracovníků ve VaV v daném kraji</t>
  </si>
  <si>
    <t xml:space="preserve">Tab. 18.1 </t>
  </si>
  <si>
    <t xml:space="preserve">Tab. 18.2 </t>
  </si>
  <si>
    <t>Tab. 18.3</t>
  </si>
  <si>
    <t>Užitné vzory zapsané ÚPV ČR vybraným typům tuzemských subjektů</t>
  </si>
  <si>
    <t>Podíl krajů na užitných vzorech zapsaných ÚPV ČR vybraným typům tuzemských subjektů</t>
  </si>
  <si>
    <t>Tab. 19.3</t>
  </si>
  <si>
    <t>Tab. 2.4</t>
  </si>
  <si>
    <t>Tab. 8.4</t>
  </si>
  <si>
    <t>počet podniků</t>
  </si>
  <si>
    <t>Tuzemské podniky v dané vlastnické, velikostní a odvětvové skupině s platným patentem pro území ČR k 31. 12. daného roku</t>
  </si>
  <si>
    <t>Tab. 15.3</t>
  </si>
  <si>
    <r>
      <t xml:space="preserve">Poznámka: Údaje za zapsané užitné vzory členěné podle sídla či typu subjektu jsou tříděny </t>
    </r>
    <r>
      <rPr>
        <b/>
        <u/>
        <sz val="8"/>
        <rFont val="Arial"/>
        <family val="2"/>
        <charset val="238"/>
      </rPr>
      <t>tzv. zlomkovou metodou</t>
    </r>
    <r>
      <rPr>
        <sz val="8"/>
        <rFont val="Arial"/>
        <family val="2"/>
        <charset val="238"/>
      </rPr>
      <t>. Pokud se na technickém řešení zapsaného užitného vzoru podílelo více subjektů a vyplní-li patentovou přihlášku např. společně podnik s vysokou školou, každému z přihlašovatelů se připíše jedna polovina tohoto patentu.</t>
    </r>
  </si>
  <si>
    <t>Tab. 19.4</t>
  </si>
  <si>
    <t>Podíl subjektů daného typu na užitných vzorech zapsaných ÚPV ČR tuzemským subjektům celkem v daném kraji</t>
  </si>
  <si>
    <t>Patentová statistika | ČSÚ (czso.cz)</t>
  </si>
  <si>
    <t>Podílové ukazatele</t>
  </si>
  <si>
    <t>Tabulky s podílovými údaji v tomto souboru obsahují vzorce, aby bylo patrné, jak k výpočtům jednotlivých podílů došlo.</t>
  </si>
  <si>
    <t xml:space="preserve">Žlutá tabulka označuje údaje, které byly na daném listu použity k výpočtu podílových ukazatelů. </t>
  </si>
  <si>
    <r>
      <t xml:space="preserve">Patentové údaje členěné podle sídla či typu přihlašovatele, jsou tříděny </t>
    </r>
    <r>
      <rPr>
        <b/>
        <u/>
        <sz val="9"/>
        <rFont val="Calibri"/>
        <family val="2"/>
        <charset val="238"/>
        <scheme val="minor"/>
      </rPr>
      <t>tzv. zlomkovou metodou</t>
    </r>
    <r>
      <rPr>
        <sz val="9"/>
        <rFont val="Calibri"/>
        <family val="2"/>
        <charset val="238"/>
        <scheme val="minor"/>
      </rPr>
      <t xml:space="preserve">. </t>
    </r>
    <r>
      <rPr>
        <i/>
        <sz val="9"/>
        <rFont val="Calibri"/>
        <family val="2"/>
        <charset val="238"/>
        <scheme val="minor"/>
      </rPr>
      <t>Pokud se na patentovaném vynálezu podílí více subjektů a vyplní-li patentovou přihlášku např. společně jeden podnik, jedna vysoká škola a jeden ústav AV ČR, každému z nich se připíše jedna třetina tohoto patentu.</t>
    </r>
  </si>
  <si>
    <t>v procentech (podniky celkem = 100)</t>
  </si>
  <si>
    <t>Tab. 4.3</t>
  </si>
  <si>
    <t>Podíl podniků v dané skupině na patentových přihláškách podaných v Česku u ÚPV ČR tuzemskými podniky celkem v daném kraji</t>
  </si>
  <si>
    <t>Tab. 10.3</t>
  </si>
  <si>
    <t xml:space="preserve">Podíl podniků v dané skupině na udělených nebo validovaných patentech ÚPV ČR pro území Česka tuzemským podnikům celkem v daném kraji </t>
  </si>
  <si>
    <t>15. Platné patenty pro území Česka k 31. 12. daného roku patřící tuzemským podnikům podle jejich typu - údaje za roky: 2010, 2015, 2020 a 2022</t>
  </si>
  <si>
    <t>Tab. 20.1</t>
  </si>
  <si>
    <t>Tab. 20.2</t>
  </si>
  <si>
    <t>Tab. 20.3</t>
  </si>
  <si>
    <t>Tab. 20.4</t>
  </si>
  <si>
    <t>Tab. 19.1 Užitné vzory zapsané ÚPV ČR tuzemským subjektům celkem</t>
  </si>
  <si>
    <t>Tab. 19.2 Podíl krajů na užitných vzorech zapsaných ÚPV ČR tuzemským subjektům</t>
  </si>
  <si>
    <t>Tab. 19.3 Užitné vzory zapsané ÚPV ČR tuzemským subjektům celkem na 100 000 obyvatel v daném kraji</t>
  </si>
  <si>
    <t>Tab. 19.4 Užitné vzory zapsané ÚPV ČR tuzemským subjektům celkem na 1 000 přepočtených pracovníků ve VaV v daném kraji</t>
  </si>
  <si>
    <t>19. Užitné vzory zapsané ÚPV ČR tuzemským subjektům celkem - základní ukazatele</t>
  </si>
  <si>
    <t xml:space="preserve">Tab. 19.1 </t>
  </si>
  <si>
    <t xml:space="preserve">Tab. 19.2 </t>
  </si>
  <si>
    <t>18. Platné patenty pro území Česka k 31. 12. 2022 patřící tuzemským subjektům celkem podle roku jejich udělení - základní ukazatele</t>
  </si>
  <si>
    <t>Tab. 17.1 Platné patenty pro území ČR k 31. 12. daného roku patřící veřejným vysokým školám a veřejným výzkumným institucím daného typu</t>
  </si>
  <si>
    <t>Tab. 17.2 Podíl krajů na celkovém počtu platných patentů pro území ČR k 31. 12. daného roku patřící veřejným VŠ a výzkumným institucím daného typu</t>
  </si>
  <si>
    <t>Tab. 17.1</t>
  </si>
  <si>
    <t>Tab. 17.2</t>
  </si>
  <si>
    <t>Tab. 16.1 Tuzemské podniky v dané vlastnické, velikostní a odvětvové skupině s platným patentem pro území ČR k 31. 12. daného roku</t>
  </si>
  <si>
    <t>Tab. 16.2 Podíl krajů na tuzemských podnicích v dané vlastnické, velikostní a odvětvové skupině s platným patentem pro území ČR k 31. 12. daného roku</t>
  </si>
  <si>
    <t>Podíl krajů na tuzemských podnicích v dané vlastnické, velikostní a odvětvové skupině s platným patentem pro území ČR k 31. 12. daného roku</t>
  </si>
  <si>
    <t>Tab. 16.3</t>
  </si>
  <si>
    <t xml:space="preserve">Tab. 16.3 Podíl podniků v dané skupině na tuzemských podnicích s platných patentech pro území ČR k 31. 12. daného roku celkem v daném kraji </t>
  </si>
  <si>
    <t xml:space="preserve">Podíl podniků v dané skupině na tuzemských podnicích s platných patentech pro území ČR k 31. 12. daného roku celkem v daném kraji </t>
  </si>
  <si>
    <t xml:space="preserve">Podíl podniků v dané skupině na platných patentech pro území ČR k 31. 12. daného roku patřící tuzemským podnikům celkem v daném kraji </t>
  </si>
  <si>
    <t>Tab. 15.3 Podíl podniků v dané skupině na platných patentech pro území ČR k 31. 12. daného roku patřící tuzemským podnikům celkem v daném kraji</t>
  </si>
  <si>
    <t>Kontaktní osoba:</t>
  </si>
  <si>
    <t>Karel Eliáš (karel.elias@czso.cz)</t>
  </si>
  <si>
    <t>Patentová aktivita tuzemských subjektů v Česku - údaje za roky 2005 až 2023*</t>
  </si>
  <si>
    <t>z toho v roce 2023</t>
  </si>
  <si>
    <t>2009-2013</t>
  </si>
  <si>
    <t>2014-2018</t>
  </si>
  <si>
    <t>Tab. 4.1 Patentové přihlášky podané v Česku u ÚPV ČR tuzemskými podniky podle jejich vlastnictví, velikosti a odvětví v letech 2009 až 2023</t>
  </si>
  <si>
    <t>2019-2023</t>
  </si>
  <si>
    <t>Zdroj: Český statistický úřad, Databáze regionálních účtů k 10.5.2024</t>
  </si>
  <si>
    <t>Tab. 18.1 Platné patenty pro území ČR k 31. 12. 2023 patřící tuzemským subjektům celkem podle roku jejich udělení</t>
  </si>
  <si>
    <t>Celkem k 31. 12. 2023</t>
  </si>
  <si>
    <t>Tab. 18.2 Platné patenty pro území ČR k 31. 12. 2023 patřící tuzemským podnikům podle roku jejich udělení</t>
  </si>
  <si>
    <t>2. Patentové přihlášky podané u ÚPV ČR vybranými typy tuzemských subjektů - souhrnné údaje za období 2009 až 2023</t>
  </si>
  <si>
    <t>4. Patentové přihlášky podané u ÚPV ČR tuzemskými podniky podle jejich typu - souhrnné údaje za období 2009 až 2023</t>
  </si>
  <si>
    <t>6. Patentové přihlášky podané u ÚPV ČR veřejnými VŠ a výzkumnými institucemi podle jejich typu - souhrnné údaje za období 2009 až 2023</t>
  </si>
  <si>
    <t>8. Patenty udělené nebo validované ÚPV ČR pro území Česka vybraným typům tuzemských subjektů - souhrnné údaje za období 2009 až 2023</t>
  </si>
  <si>
    <t>10. Patenty udělené nebo validované ÚPV ČR pro území Česka tuzemským podnikům podle jejich typu - souhrnné údaje za období 2009 až 2023</t>
  </si>
  <si>
    <t>12. Patenty udělené nebo validované ÚPV ČR pro území Česka veřejným VŠ a výzkumným institucím podle jejich typu - souhrnné údaje za období 2009 až 2023</t>
  </si>
  <si>
    <t>C) Platné patenty pro území Česka k 31. 12. daného roku (údaje jsou k dispozici za roky 2010 až 2023)</t>
  </si>
  <si>
    <t>14. Platné patenty pro území Česka k 31. 12. daného roku patřící vybraným typům tuzemských subjektů - údaje za roky: 2010, 2015, 2020 a 2023</t>
  </si>
  <si>
    <t>16. Tuzemské podniky podle jejich typu s platným patentem pro území ČR k 31. 12. daného roku (počet podniků) - údaje za roky: 2010, 2015, 2020 a 2023</t>
  </si>
  <si>
    <t>17. Platné patenty pro území ČR k 31. 12. daného roku patřící veřejným vysokým školám a veřejným výzkumným institucím - údaje za roky: 2010, 2015, 2020 a 2023</t>
  </si>
  <si>
    <t>20. Užitné vzory zapsané ÚPV ČR vybraným typům tuzemských subjektů - údaje za roky: 2010, 2015, 2020 a 2023</t>
  </si>
  <si>
    <t>Užitné vzory zapsané ÚPV ČR vybraným typům tuzemských subjektů - údaje za roky 2005, 2010, 2015, 2015 a 2023</t>
  </si>
  <si>
    <t>Platné patenty pro území ČR k 31. 12. 2023 patřící tuzemským subjektům celkem podle roku jejich udělení</t>
  </si>
  <si>
    <t>Platné patenty pro území ČR k 31. 12. 2023 patřící tuzemským podnikům podle roku jejich udělení</t>
  </si>
  <si>
    <t>Platné patenty pro území ČR k 31. 12. 2023 patřící veřejným vysokým školám a veřejným výzkumným institucím podle roku jejich udělení</t>
  </si>
  <si>
    <t>Tab. 2.1 Patentové přihlášky podané v Česku u ÚPV ČR vybranými typy tuzemských subjektů v letech 2009 až 2023</t>
  </si>
  <si>
    <t>Tab. 2.4 Patentové přihlášky podané v Česku u ÚPV ČR vybranými typy tuzemských subjektů - údaje za roky 2005, 2010, 2015, 2020 a 2023</t>
  </si>
  <si>
    <t>Tab. 20.1 Užitné vzory zapsané ÚPV ČR vybraným typům tuzemských subjektů v letech 2009 až 2023</t>
  </si>
  <si>
    <t>Tab. 20.2 Podíl krajů na užitných vzorech zapsaných ÚPV ČR vybraným typům tuzemských subjektů v letech 2009 až 2023</t>
  </si>
  <si>
    <t>Tab. 20.3 Podíl subjektů daného typu na užitných vzorech zapsaných ÚPV ČR tuzemským subjektům celkem v daném kraji v letech 2009 až 2023</t>
  </si>
  <si>
    <t>Tab. X1 Užitné vzory zapsané ÚPV ČR tuzemským subjektům celkem v letech 2009 až 2023</t>
  </si>
  <si>
    <t>Tab. 12.1 Patenty udělené nebo validované ÚPV ČR pro území Česka veřejným vysokým školám a veřejným výzkumným institucím podle jejich typu v letech 2009 až 2023</t>
  </si>
  <si>
    <t>Tab. 12.2 Podíl krajů na udělených nebo validovaných patentech ÚPV ČR pro území Česka veřejným VŠ a výzkumným institucím v letech 2009 až 2023</t>
  </si>
  <si>
    <t>Tab. 10.1 Patenty udělené nebo validované ÚPV ČR pro území Česka tuzemským podnikům podle jejich vlastnictví, velikosti a odvětví v letech 2009 až 2023</t>
  </si>
  <si>
    <t>Tab. 10.2 Podíl krajů na udělených nebo validovaných patentech ÚPV ČR pro území Česka tuzemským podnikům v dané skupině v letech 2009 až 2023</t>
  </si>
  <si>
    <t>Tab. 10.3 Podíl podniků v dané skupině na udělených nebo validovaných patentech ÚPV ČR pro území Česka tuzemským podnikům celkem v daném kraji v letech 2009 až 2023</t>
  </si>
  <si>
    <t>Tab. 8.1 Patenty udělené nebo validované ÚPV ČR pro území Česka vybraným typům tuzemských subjektů v letech 2009 až 2023</t>
  </si>
  <si>
    <t>Tab. 8.2 Podíl krajů na udělených nebo validovaných patentech ÚPV ČR pro území Česka danému typu tuzemských subjektů v letech 2009 až 2023</t>
  </si>
  <si>
    <t>Tab. 8.3 Podíl subjektů daného typu na udělených nebo validovaných patentech ÚPV ČR pro území Česka tuzemským subjektům celkem v daném kraji v letech 2009 až 2023</t>
  </si>
  <si>
    <t>Tab. X Patenty udělené nebo validované ÚPV ČR pro území Česka tuzemským subjektům celkem v letech 2009 až 2023</t>
  </si>
  <si>
    <t>Tab. 6.1 Patentové přihlášky podané v Česku u ÚPV ČR veřejnými vysokými školami a veřejnými výzkumnými institucemi podle jejich typu v letech 2009 až 2023</t>
  </si>
  <si>
    <t>Tab. 6.2 Podíl krajů na patentových přihláškách podaných v Česku u ÚPV ČR veřejnými vysokými školami a veřejnými výzkumnými institucemi v letech 2009 až 2023</t>
  </si>
  <si>
    <t>Tab. 4.2 Podíl krajů na patentových přihláškách podaných v Česku u ÚPV ČR tuzemskými podniky v dané skupině v letech 2009 až 2023</t>
  </si>
  <si>
    <t>Tab. 4.3 Podíl podniků v dané skupině na patentových přihláškách podaných v Česku u ÚPV ČR tuzemskými podniky celkem v daném kraji v letech 2009 až 2023</t>
  </si>
  <si>
    <t>Tab. 2.2 Podíl krajů na patentových přihláškách podaných v Česku u ÚPV ČR vybraným typy tuzemských subjektů v letech 2009 až 2023</t>
  </si>
  <si>
    <t>Tab. 2.3 Podíl subjektů daného typu na patentových přihláškách podaných v Česku u ÚPV ČR tuzemskými přihlašovateli celkem v daném kraji v letech 2009 až 2023</t>
  </si>
  <si>
    <t>Tab. X Patentové přihlášky podané v Česku u ÚPV ČR tuzemskými přihlašovateli celkem v letech 2009 až 2023</t>
  </si>
  <si>
    <t>Tab. 20.4 Užitné vzory zapsané ÚPV ČR vybraným typům tuzemských subjektů - údaje za roky 2005, 2010, 2015, 2020 a 2023</t>
  </si>
  <si>
    <t>Tab. 18.3 Platné patenty pro území ČR k 31. 12. 2023 patřící veřejným vysokým školám a veřejným výzkumným institucím podle roku jejich udělení</t>
  </si>
  <si>
    <t>Tab 8.4 Patenty udělené ÚPV ČR pro území Česka vybraným typům tuzemských subjektů - údaje za roky 2005, 2010, 2015, 2020 až 2023</t>
  </si>
  <si>
    <t>Patentové přihlášky podané u ÚPV ČR vybranými typy tuzemských subjektů - údaje za roky 2005, 2010, 2015, 2020 až 2023</t>
  </si>
  <si>
    <t>Patenty udělené ÚPV ČR pro území Česka vybraným typům tuzemských subjektů - údaje za roky 2005, 2010, 2015, 2020 až 2023</t>
  </si>
  <si>
    <r>
      <rPr>
        <b/>
        <sz val="9"/>
        <color theme="1"/>
        <rFont val="Calibri"/>
        <family val="2"/>
        <charset val="238"/>
        <scheme val="minor"/>
      </rPr>
      <t xml:space="preserve">UPOZORNĚNÍ: </t>
    </r>
    <r>
      <rPr>
        <sz val="9"/>
        <color theme="1"/>
        <rFont val="Calibri"/>
        <family val="2"/>
        <charset val="238"/>
        <scheme val="minor"/>
      </rPr>
      <t>Vzhledem k relativně malému počtu subjektů aktivních v oblasti patentování v řadě krajů (např. Karkovarský kraj, Kraj Vysočina), může některé ukazatele výrazně ovlivnit jeden či několik významných subjektů v daném segmentu. Při interpretaci údajů je třeba mít tuto skutečnost na paměti.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</si>
</sst>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\-#,##0.0\ "/>
    <numFmt numFmtId="165" formatCode="#,##0_ ;\-#,##0\ "/>
    <numFmt numFmtId="166" formatCode="0.0"/>
  </numFmts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u/>
      <sz val="8"/>
      <color theme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F0F4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178">
    <xf numFmtId="0" fontId="0" fillId="0" borderId="0" xfId="0"/>
    <xf numFmtId="0" fontId="9" fillId="0" borderId="0" xfId="0" applyFont="1"/>
    <xf numFmtId="0" fontId="9" fillId="0" borderId="0" xfId="0" applyFont="1" applyFill="1"/>
    <xf numFmtId="0" fontId="5" fillId="2" borderId="16" xfId="0" applyFont="1" applyFill="1" applyBorder="1" applyAlignment="1">
      <alignment vertical="center" wrapText="1"/>
    </xf>
    <xf numFmtId="0" fontId="10" fillId="0" borderId="0" xfId="2"/>
    <xf numFmtId="0" fontId="4" fillId="0" borderId="0" xfId="4" applyFont="1" applyFill="1" applyBorder="1" applyAlignment="1"/>
    <xf numFmtId="0" fontId="2" fillId="0" borderId="0" xfId="0" applyFont="1" applyFill="1"/>
    <xf numFmtId="0" fontId="8" fillId="0" borderId="0" xfId="4" applyFont="1" applyFill="1" applyBorder="1" applyAlignment="1">
      <alignment horizontal="left"/>
    </xf>
    <xf numFmtId="0" fontId="12" fillId="0" borderId="0" xfId="4" applyFont="1" applyFill="1" applyBorder="1" applyAlignment="1">
      <alignment horizontal="left"/>
    </xf>
    <xf numFmtId="0" fontId="6" fillId="0" borderId="0" xfId="4" applyFont="1" applyFill="1" applyBorder="1" applyAlignment="1"/>
    <xf numFmtId="0" fontId="8" fillId="0" borderId="0" xfId="4" applyFont="1" applyFill="1" applyBorder="1" applyAlignment="1">
      <alignment horizontal="left" indent="1"/>
    </xf>
    <xf numFmtId="0" fontId="6" fillId="0" borderId="0" xfId="4" applyFont="1" applyFill="1" applyBorder="1" applyAlignment="1">
      <alignment horizontal="right"/>
    </xf>
    <xf numFmtId="0" fontId="6" fillId="2" borderId="17" xfId="5" applyFont="1" applyFill="1" applyBorder="1" applyAlignment="1">
      <alignment horizontal="center" vertical="center" wrapText="1"/>
    </xf>
    <xf numFmtId="0" fontId="6" fillId="2" borderId="18" xfId="5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center" wrapText="1" shrinkToFit="1"/>
    </xf>
    <xf numFmtId="165" fontId="5" fillId="0" borderId="8" xfId="6" applyNumberFormat="1" applyFont="1" applyFill="1" applyBorder="1" applyAlignment="1">
      <alignment horizontal="right" vertical="center"/>
    </xf>
    <xf numFmtId="165" fontId="5" fillId="0" borderId="9" xfId="6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left" wrapText="1" indent="1"/>
    </xf>
    <xf numFmtId="165" fontId="6" fillId="0" borderId="8" xfId="6" applyNumberFormat="1" applyFont="1" applyFill="1" applyBorder="1" applyAlignment="1">
      <alignment horizontal="right"/>
    </xf>
    <xf numFmtId="165" fontId="6" fillId="0" borderId="9" xfId="6" applyNumberFormat="1" applyFont="1" applyFill="1" applyBorder="1" applyAlignment="1">
      <alignment horizontal="right"/>
    </xf>
    <xf numFmtId="0" fontId="6" fillId="0" borderId="0" xfId="4" applyFont="1" applyFill="1" applyBorder="1" applyAlignment="1">
      <alignment horizontal="left" indent="1"/>
    </xf>
    <xf numFmtId="164" fontId="5" fillId="0" borderId="8" xfId="3" applyNumberFormat="1" applyFont="1" applyFill="1" applyBorder="1" applyAlignment="1">
      <alignment horizontal="right" vertical="center"/>
    </xf>
    <xf numFmtId="164" fontId="5" fillId="0" borderId="9" xfId="3" applyNumberFormat="1" applyFont="1" applyFill="1" applyBorder="1" applyAlignment="1">
      <alignment horizontal="right" vertical="center"/>
    </xf>
    <xf numFmtId="164" fontId="6" fillId="0" borderId="8" xfId="3" applyNumberFormat="1" applyFont="1" applyFill="1" applyBorder="1" applyAlignment="1">
      <alignment horizontal="right"/>
    </xf>
    <xf numFmtId="164" fontId="6" fillId="0" borderId="9" xfId="3" applyNumberFormat="1" applyFont="1" applyFill="1" applyBorder="1" applyAlignment="1">
      <alignment horizontal="right"/>
    </xf>
    <xf numFmtId="0" fontId="2" fillId="0" borderId="0" xfId="0" applyFont="1"/>
    <xf numFmtId="0" fontId="5" fillId="0" borderId="1" xfId="4" applyFont="1" applyFill="1" applyBorder="1" applyAlignment="1">
      <alignment horizontal="left" vertical="center" wrapText="1"/>
    </xf>
    <xf numFmtId="165" fontId="5" fillId="0" borderId="7" xfId="6" applyNumberFormat="1" applyFont="1" applyFill="1" applyBorder="1" applyAlignment="1">
      <alignment horizontal="right" vertical="center"/>
    </xf>
    <xf numFmtId="165" fontId="5" fillId="0" borderId="12" xfId="6" applyNumberFormat="1" applyFont="1" applyFill="1" applyBorder="1" applyAlignment="1">
      <alignment horizontal="right" vertical="center"/>
    </xf>
    <xf numFmtId="165" fontId="6" fillId="0" borderId="8" xfId="6" quotePrefix="1" applyNumberFormat="1" applyFont="1" applyFill="1" applyBorder="1" applyAlignment="1">
      <alignment horizontal="right"/>
    </xf>
    <xf numFmtId="165" fontId="6" fillId="0" borderId="9" xfId="6" quotePrefix="1" applyNumberFormat="1" applyFont="1" applyFill="1" applyBorder="1" applyAlignment="1">
      <alignment horizontal="right"/>
    </xf>
    <xf numFmtId="0" fontId="6" fillId="2" borderId="5" xfId="5" applyFont="1" applyFill="1" applyBorder="1" applyAlignment="1">
      <alignment horizontal="center" vertical="center" wrapText="1"/>
    </xf>
    <xf numFmtId="0" fontId="6" fillId="2" borderId="13" xfId="5" applyFont="1" applyFill="1" applyBorder="1" applyAlignment="1">
      <alignment horizontal="center" vertical="center" wrapText="1"/>
    </xf>
    <xf numFmtId="0" fontId="6" fillId="2" borderId="6" xfId="5" applyFont="1" applyFill="1" applyBorder="1" applyAlignment="1">
      <alignment horizontal="center" vertical="center" wrapText="1"/>
    </xf>
    <xf numFmtId="165" fontId="5" fillId="0" borderId="20" xfId="6" applyNumberFormat="1" applyFont="1" applyFill="1" applyBorder="1" applyAlignment="1">
      <alignment horizontal="right" vertical="center"/>
    </xf>
    <xf numFmtId="165" fontId="6" fillId="0" borderId="19" xfId="6" applyNumberFormat="1" applyFont="1" applyFill="1" applyBorder="1" applyAlignment="1">
      <alignment horizontal="right"/>
    </xf>
    <xf numFmtId="165" fontId="6" fillId="0" borderId="19" xfId="6" quotePrefix="1" applyNumberFormat="1" applyFont="1" applyFill="1" applyBorder="1" applyAlignment="1">
      <alignment horizontal="right"/>
    </xf>
    <xf numFmtId="0" fontId="5" fillId="0" borderId="1" xfId="4" applyFont="1" applyFill="1" applyBorder="1" applyAlignment="1">
      <alignment horizontal="left" vertical="center"/>
    </xf>
    <xf numFmtId="164" fontId="5" fillId="0" borderId="7" xfId="6" applyNumberFormat="1" applyFont="1" applyFill="1" applyBorder="1" applyAlignment="1">
      <alignment horizontal="right" vertical="center"/>
    </xf>
    <xf numFmtId="164" fontId="5" fillId="0" borderId="12" xfId="6" applyNumberFormat="1" applyFont="1" applyFill="1" applyBorder="1" applyAlignment="1">
      <alignment horizontal="right" vertical="center"/>
    </xf>
    <xf numFmtId="164" fontId="6" fillId="0" borderId="8" xfId="6" applyNumberFormat="1" applyFont="1" applyFill="1" applyBorder="1" applyAlignment="1">
      <alignment horizontal="right"/>
    </xf>
    <xf numFmtId="164" fontId="6" fillId="0" borderId="9" xfId="6" applyNumberFormat="1" applyFont="1" applyFill="1" applyBorder="1" applyAlignment="1">
      <alignment horizontal="right"/>
    </xf>
    <xf numFmtId="164" fontId="6" fillId="0" borderId="8" xfId="6" quotePrefix="1" applyNumberFormat="1" applyFont="1" applyFill="1" applyBorder="1" applyAlignment="1">
      <alignment horizontal="right"/>
    </xf>
    <xf numFmtId="164" fontId="6" fillId="0" borderId="9" xfId="6" quotePrefix="1" applyNumberFormat="1" applyFont="1" applyFill="1" applyBorder="1" applyAlignment="1">
      <alignment horizontal="right"/>
    </xf>
    <xf numFmtId="0" fontId="1" fillId="0" borderId="0" xfId="0" applyFont="1" applyFill="1"/>
    <xf numFmtId="165" fontId="5" fillId="0" borderId="1" xfId="6" applyNumberFormat="1" applyFont="1" applyFill="1" applyBorder="1" applyAlignment="1">
      <alignment horizontal="right" vertical="center"/>
    </xf>
    <xf numFmtId="165" fontId="6" fillId="0" borderId="0" xfId="6" applyNumberFormat="1" applyFont="1" applyFill="1" applyBorder="1" applyAlignment="1">
      <alignment horizontal="right"/>
    </xf>
    <xf numFmtId="165" fontId="6" fillId="0" borderId="0" xfId="6" quotePrefix="1" applyNumberFormat="1" applyFont="1" applyFill="1" applyBorder="1" applyAlignment="1">
      <alignment horizontal="right"/>
    </xf>
    <xf numFmtId="0" fontId="14" fillId="0" borderId="0" xfId="0" applyFont="1" applyFill="1"/>
    <xf numFmtId="0" fontId="3" fillId="0" borderId="0" xfId="0" applyFont="1" applyFill="1"/>
    <xf numFmtId="0" fontId="13" fillId="0" borderId="0" xfId="2" applyFont="1" applyFill="1"/>
    <xf numFmtId="0" fontId="7" fillId="0" borderId="0" xfId="0" applyFont="1" applyFill="1"/>
    <xf numFmtId="0" fontId="10" fillId="0" borderId="0" xfId="2" applyFill="1"/>
    <xf numFmtId="0" fontId="15" fillId="0" borderId="0" xfId="0" applyFont="1" applyFill="1"/>
    <xf numFmtId="0" fontId="1" fillId="0" borderId="0" xfId="0" applyFont="1"/>
    <xf numFmtId="0" fontId="1" fillId="0" borderId="0" xfId="0" applyFont="1" applyBorder="1"/>
    <xf numFmtId="0" fontId="6" fillId="0" borderId="0" xfId="0" applyFont="1" applyFill="1" applyBorder="1" applyAlignment="1">
      <alignment horizontal="right"/>
    </xf>
    <xf numFmtId="0" fontId="15" fillId="0" borderId="0" xfId="0" applyFont="1"/>
    <xf numFmtId="164" fontId="6" fillId="0" borderId="8" xfId="3" applyNumberFormat="1" applyFont="1" applyFill="1" applyBorder="1" applyAlignment="1">
      <alignment horizontal="right" vertical="center"/>
    </xf>
    <xf numFmtId="164" fontId="6" fillId="0" borderId="9" xfId="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/>
    <xf numFmtId="0" fontId="1" fillId="0" borderId="0" xfId="0" applyFont="1" applyFill="1" applyBorder="1"/>
    <xf numFmtId="0" fontId="17" fillId="0" borderId="0" xfId="4" applyFont="1" applyFill="1" applyBorder="1" applyAlignment="1">
      <alignment horizontal="left"/>
    </xf>
    <xf numFmtId="0" fontId="7" fillId="0" borderId="0" xfId="4" applyFont="1" applyFill="1"/>
    <xf numFmtId="0" fontId="6" fillId="0" borderId="0" xfId="0" applyFont="1" applyFill="1" applyBorder="1" applyAlignment="1"/>
    <xf numFmtId="0" fontId="18" fillId="0" borderId="0" xfId="2" applyFont="1" applyFill="1"/>
    <xf numFmtId="0" fontId="5" fillId="3" borderId="16" xfId="0" applyFont="1" applyFill="1" applyBorder="1" applyAlignment="1">
      <alignment vertical="center" wrapText="1"/>
    </xf>
    <xf numFmtId="0" fontId="6" fillId="3" borderId="17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165" fontId="5" fillId="0" borderId="7" xfId="8" applyNumberFormat="1" applyFont="1" applyFill="1" applyBorder="1" applyAlignment="1">
      <alignment horizontal="right" vertical="center"/>
    </xf>
    <xf numFmtId="165" fontId="5" fillId="0" borderId="12" xfId="8" applyNumberFormat="1" applyFont="1" applyFill="1" applyBorder="1" applyAlignment="1">
      <alignment horizontal="right" vertical="center"/>
    </xf>
    <xf numFmtId="165" fontId="6" fillId="0" borderId="8" xfId="8" applyNumberFormat="1" applyFont="1" applyFill="1" applyBorder="1"/>
    <xf numFmtId="165" fontId="6" fillId="0" borderId="9" xfId="8" applyNumberFormat="1" applyFont="1" applyFill="1" applyBorder="1"/>
    <xf numFmtId="0" fontId="6" fillId="0" borderId="0" xfId="4" applyFont="1" applyFill="1" applyBorder="1" applyAlignment="1">
      <alignment horizontal="left"/>
    </xf>
    <xf numFmtId="0" fontId="9" fillId="0" borderId="0" xfId="9" applyFont="1"/>
    <xf numFmtId="164" fontId="5" fillId="0" borderId="20" xfId="6" applyNumberFormat="1" applyFont="1" applyFill="1" applyBorder="1" applyAlignment="1">
      <alignment horizontal="right" vertical="center"/>
    </xf>
    <xf numFmtId="164" fontId="5" fillId="0" borderId="1" xfId="6" applyNumberFormat="1" applyFont="1" applyFill="1" applyBorder="1" applyAlignment="1">
      <alignment horizontal="right" vertical="center"/>
    </xf>
    <xf numFmtId="164" fontId="6" fillId="0" borderId="19" xfId="6" applyNumberFormat="1" applyFont="1" applyFill="1" applyBorder="1" applyAlignment="1">
      <alignment horizontal="right"/>
    </xf>
    <xf numFmtId="164" fontId="6" fillId="0" borderId="0" xfId="6" applyNumberFormat="1" applyFont="1" applyFill="1" applyBorder="1" applyAlignment="1">
      <alignment horizontal="right"/>
    </xf>
    <xf numFmtId="164" fontId="6" fillId="0" borderId="19" xfId="6" quotePrefix="1" applyNumberFormat="1" applyFont="1" applyFill="1" applyBorder="1" applyAlignment="1">
      <alignment horizontal="right"/>
    </xf>
    <xf numFmtId="164" fontId="6" fillId="0" borderId="0" xfId="6" quotePrefix="1" applyNumberFormat="1" applyFont="1" applyFill="1" applyBorder="1" applyAlignment="1">
      <alignment horizontal="right"/>
    </xf>
    <xf numFmtId="165" fontId="9" fillId="0" borderId="0" xfId="0" applyNumberFormat="1" applyFont="1"/>
    <xf numFmtId="0" fontId="6" fillId="3" borderId="5" xfId="5" applyFont="1" applyFill="1" applyBorder="1" applyAlignment="1">
      <alignment horizontal="center" vertical="center" wrapText="1"/>
    </xf>
    <xf numFmtId="0" fontId="21" fillId="0" borderId="0" xfId="0" applyFont="1" applyFill="1"/>
    <xf numFmtId="0" fontId="6" fillId="0" borderId="0" xfId="0" applyFont="1" applyFill="1" applyAlignment="1"/>
    <xf numFmtId="164" fontId="5" fillId="0" borderId="12" xfId="3" applyNumberFormat="1" applyFont="1" applyFill="1" applyBorder="1" applyAlignment="1">
      <alignment horizontal="right" vertical="center"/>
    </xf>
    <xf numFmtId="0" fontId="9" fillId="0" borderId="0" xfId="0" applyFont="1" applyBorder="1"/>
    <xf numFmtId="0" fontId="20" fillId="0" borderId="0" xfId="0" applyFont="1"/>
    <xf numFmtId="166" fontId="5" fillId="0" borderId="7" xfId="6" applyNumberFormat="1" applyFont="1" applyFill="1" applyBorder="1" applyAlignment="1">
      <alignment horizontal="right" vertical="center"/>
    </xf>
    <xf numFmtId="166" fontId="5" fillId="0" borderId="20" xfId="6" applyNumberFormat="1" applyFont="1" applyFill="1" applyBorder="1" applyAlignment="1">
      <alignment horizontal="right" vertical="center"/>
    </xf>
    <xf numFmtId="166" fontId="5" fillId="0" borderId="12" xfId="6" applyNumberFormat="1" applyFont="1" applyFill="1" applyBorder="1" applyAlignment="1">
      <alignment horizontal="right" vertical="center"/>
    </xf>
    <xf numFmtId="166" fontId="5" fillId="0" borderId="1" xfId="6" applyNumberFormat="1" applyFont="1" applyFill="1" applyBorder="1" applyAlignment="1">
      <alignment horizontal="right" vertical="center"/>
    </xf>
    <xf numFmtId="166" fontId="6" fillId="0" borderId="8" xfId="6" applyNumberFormat="1" applyFont="1" applyFill="1" applyBorder="1" applyAlignment="1">
      <alignment horizontal="right"/>
    </xf>
    <xf numFmtId="166" fontId="6" fillId="0" borderId="19" xfId="6" applyNumberFormat="1" applyFont="1" applyFill="1" applyBorder="1" applyAlignment="1">
      <alignment horizontal="right"/>
    </xf>
    <xf numFmtId="166" fontId="6" fillId="0" borderId="9" xfId="6" applyNumberFormat="1" applyFont="1" applyFill="1" applyBorder="1" applyAlignment="1">
      <alignment horizontal="right"/>
    </xf>
    <xf numFmtId="166" fontId="6" fillId="0" borderId="0" xfId="6" applyNumberFormat="1" applyFont="1" applyFill="1" applyBorder="1" applyAlignment="1">
      <alignment horizontal="right"/>
    </xf>
    <xf numFmtId="166" fontId="6" fillId="0" borderId="8" xfId="6" quotePrefix="1" applyNumberFormat="1" applyFont="1" applyFill="1" applyBorder="1" applyAlignment="1">
      <alignment horizontal="right"/>
    </xf>
    <xf numFmtId="166" fontId="6" fillId="0" borderId="9" xfId="6" quotePrefix="1" applyNumberFormat="1" applyFont="1" applyFill="1" applyBorder="1" applyAlignment="1">
      <alignment horizontal="right"/>
    </xf>
    <xf numFmtId="166" fontId="6" fillId="0" borderId="19" xfId="6" quotePrefix="1" applyNumberFormat="1" applyFont="1" applyFill="1" applyBorder="1" applyAlignment="1">
      <alignment horizontal="right"/>
    </xf>
    <xf numFmtId="166" fontId="6" fillId="0" borderId="0" xfId="6" quotePrefix="1" applyNumberFormat="1" applyFont="1" applyFill="1" applyBorder="1" applyAlignment="1">
      <alignment horizontal="right"/>
    </xf>
    <xf numFmtId="0" fontId="6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2" fillId="0" borderId="0" xfId="0" applyFont="1"/>
    <xf numFmtId="0" fontId="23" fillId="0" borderId="0" xfId="0" applyFont="1"/>
    <xf numFmtId="0" fontId="23" fillId="3" borderId="0" xfId="0" applyFont="1" applyFill="1"/>
    <xf numFmtId="49" fontId="23" fillId="0" borderId="0" xfId="0" applyNumberFormat="1" applyFont="1"/>
    <xf numFmtId="0" fontId="3" fillId="0" borderId="0" xfId="0" applyFont="1"/>
    <xf numFmtId="0" fontId="6" fillId="2" borderId="11" xfId="7" applyFont="1" applyFill="1" applyBorder="1" applyAlignment="1">
      <alignment horizontal="center" vertical="center" wrapText="1"/>
    </xf>
    <xf numFmtId="0" fontId="6" fillId="2" borderId="28" xfId="5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0" fontId="6" fillId="3" borderId="28" xfId="5" applyFont="1" applyFill="1" applyBorder="1" applyAlignment="1">
      <alignment horizontal="center" vertical="center" wrapText="1"/>
    </xf>
    <xf numFmtId="0" fontId="6" fillId="3" borderId="11" xfId="7" applyFont="1" applyFill="1" applyBorder="1" applyAlignment="1">
      <alignment horizontal="center" vertical="center" wrapText="1"/>
    </xf>
    <xf numFmtId="0" fontId="6" fillId="3" borderId="28" xfId="5" applyFont="1" applyFill="1" applyBorder="1" applyAlignment="1">
      <alignment horizontal="center" vertical="center" wrapText="1"/>
    </xf>
    <xf numFmtId="0" fontId="6" fillId="3" borderId="11" xfId="7" applyFont="1" applyFill="1" applyBorder="1" applyAlignment="1">
      <alignment horizontal="center" vertical="center" wrapText="1"/>
    </xf>
    <xf numFmtId="0" fontId="9" fillId="2" borderId="5" xfId="5" applyFont="1" applyFill="1" applyBorder="1" applyAlignment="1">
      <alignment horizontal="center" vertical="center" wrapText="1"/>
    </xf>
    <xf numFmtId="0" fontId="9" fillId="2" borderId="6" xfId="5" applyFont="1" applyFill="1" applyBorder="1" applyAlignment="1">
      <alignment horizontal="center" vertical="center" wrapText="1"/>
    </xf>
    <xf numFmtId="0" fontId="3" fillId="0" borderId="0" xfId="4" applyFont="1" applyFill="1" applyBorder="1" applyAlignment="1"/>
    <xf numFmtId="0" fontId="6" fillId="2" borderId="6" xfId="7" applyFont="1" applyFill="1" applyBorder="1" applyAlignment="1">
      <alignment horizontal="center" vertical="center" wrapText="1"/>
    </xf>
    <xf numFmtId="0" fontId="6" fillId="2" borderId="27" xfId="5" applyFont="1" applyFill="1" applyBorder="1" applyAlignment="1">
      <alignment horizontal="center" vertical="center" wrapText="1"/>
    </xf>
    <xf numFmtId="0" fontId="6" fillId="2" borderId="26" xfId="5" applyFont="1" applyFill="1" applyBorder="1" applyAlignment="1">
      <alignment horizontal="center" vertical="center" wrapText="1"/>
    </xf>
    <xf numFmtId="0" fontId="6" fillId="2" borderId="26" xfId="7" applyFont="1" applyFill="1" applyBorder="1" applyAlignment="1">
      <alignment horizontal="center" vertical="center" wrapText="1"/>
    </xf>
    <xf numFmtId="0" fontId="6" fillId="2" borderId="30" xfId="7" applyFont="1" applyFill="1" applyBorder="1" applyAlignment="1">
      <alignment horizontal="center" vertical="center" wrapText="1"/>
    </xf>
    <xf numFmtId="0" fontId="6" fillId="2" borderId="27" xfId="7" applyFont="1" applyFill="1" applyBorder="1" applyAlignment="1">
      <alignment horizontal="center" vertical="center" wrapText="1"/>
    </xf>
    <xf numFmtId="0" fontId="6" fillId="2" borderId="31" xfId="5" applyFont="1" applyFill="1" applyBorder="1" applyAlignment="1">
      <alignment horizontal="center" vertical="center" wrapText="1"/>
    </xf>
    <xf numFmtId="0" fontId="6" fillId="2" borderId="32" xfId="5" applyFont="1" applyFill="1" applyBorder="1" applyAlignment="1">
      <alignment horizontal="center" vertical="center" wrapText="1"/>
    </xf>
    <xf numFmtId="165" fontId="5" fillId="0" borderId="33" xfId="6" applyNumberFormat="1" applyFont="1" applyFill="1" applyBorder="1" applyAlignment="1">
      <alignment horizontal="right" vertical="center"/>
    </xf>
    <xf numFmtId="165" fontId="5" fillId="0" borderId="34" xfId="6" applyNumberFormat="1" applyFont="1" applyFill="1" applyBorder="1" applyAlignment="1">
      <alignment horizontal="right" vertical="center"/>
    </xf>
    <xf numFmtId="165" fontId="6" fillId="0" borderId="35" xfId="6" applyNumberFormat="1" applyFont="1" applyFill="1" applyBorder="1" applyAlignment="1">
      <alignment horizontal="right"/>
    </xf>
    <xf numFmtId="165" fontId="6" fillId="0" borderId="36" xfId="6" applyNumberFormat="1" applyFont="1" applyFill="1" applyBorder="1" applyAlignment="1">
      <alignment horizontal="right"/>
    </xf>
    <xf numFmtId="0" fontId="9" fillId="2" borderId="39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6" fillId="0" borderId="32" xfId="5" applyFont="1" applyFill="1" applyBorder="1" applyAlignment="1">
      <alignment horizontal="center" vertical="center" wrapText="1"/>
    </xf>
    <xf numFmtId="0" fontId="6" fillId="0" borderId="31" xfId="5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6" fillId="2" borderId="37" xfId="7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6" fillId="2" borderId="38" xfId="7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left" vertical="center"/>
    </xf>
    <xf numFmtId="0" fontId="6" fillId="3" borderId="19" xfId="1" applyFont="1" applyFill="1" applyBorder="1" applyAlignment="1">
      <alignment horizontal="left" vertical="center"/>
    </xf>
    <xf numFmtId="0" fontId="6" fillId="3" borderId="2" xfId="7" applyFont="1" applyFill="1" applyBorder="1" applyAlignment="1">
      <alignment horizontal="center" vertical="center" wrapText="1"/>
    </xf>
    <xf numFmtId="0" fontId="6" fillId="3" borderId="3" xfId="7" applyFont="1" applyFill="1" applyBorder="1" applyAlignment="1">
      <alignment horizontal="center" vertical="center" wrapText="1"/>
    </xf>
    <xf numFmtId="0" fontId="6" fillId="3" borderId="10" xfId="7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left" vertical="center"/>
    </xf>
    <xf numFmtId="0" fontId="6" fillId="2" borderId="19" xfId="1" applyFont="1" applyFill="1" applyBorder="1" applyAlignment="1">
      <alignment horizontal="left" vertical="center"/>
    </xf>
    <xf numFmtId="0" fontId="6" fillId="2" borderId="10" xfId="7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6" fillId="2" borderId="10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12" xfId="7" applyFont="1" applyFill="1" applyBorder="1" applyAlignment="1">
      <alignment horizontal="center" vertical="center" wrapText="1"/>
    </xf>
    <xf numFmtId="0" fontId="6" fillId="2" borderId="20" xfId="7" applyFont="1" applyFill="1" applyBorder="1" applyAlignment="1">
      <alignment horizontal="center" vertical="center" wrapText="1"/>
    </xf>
    <xf numFmtId="0" fontId="6" fillId="2" borderId="14" xfId="7" applyFont="1" applyFill="1" applyBorder="1" applyAlignment="1">
      <alignment horizontal="center" vertical="center" wrapText="1"/>
    </xf>
    <xf numFmtId="0" fontId="6" fillId="2" borderId="25" xfId="7" applyFont="1" applyFill="1" applyBorder="1" applyAlignment="1">
      <alignment horizontal="center" vertical="center" wrapText="1"/>
    </xf>
    <xf numFmtId="0" fontId="6" fillId="2" borderId="15" xfId="7" applyFont="1" applyFill="1" applyBorder="1" applyAlignment="1">
      <alignment horizontal="center" vertical="center" wrapText="1"/>
    </xf>
    <xf numFmtId="0" fontId="6" fillId="2" borderId="21" xfId="7" applyFont="1" applyFill="1" applyBorder="1" applyAlignment="1">
      <alignment horizontal="center" vertical="center" wrapText="1"/>
    </xf>
    <xf numFmtId="0" fontId="6" fillId="2" borderId="23" xfId="7" applyFont="1" applyFill="1" applyBorder="1" applyAlignment="1">
      <alignment horizontal="center" vertical="center" wrapText="1"/>
    </xf>
    <xf numFmtId="0" fontId="6" fillId="2" borderId="24" xfId="7" applyFont="1" applyFill="1" applyBorder="1" applyAlignment="1">
      <alignment horizontal="center" vertical="center" wrapText="1"/>
    </xf>
    <xf numFmtId="0" fontId="6" fillId="2" borderId="29" xfId="7" applyFont="1" applyFill="1" applyBorder="1" applyAlignment="1">
      <alignment horizontal="center" vertical="center" wrapText="1"/>
    </xf>
    <xf numFmtId="0" fontId="6" fillId="2" borderId="22" xfId="7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left" vertical="center"/>
    </xf>
    <xf numFmtId="0" fontId="6" fillId="3" borderId="11" xfId="1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2" borderId="2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1" xfId="5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6" fillId="3" borderId="27" xfId="5" applyFont="1" applyFill="1" applyBorder="1" applyAlignment="1">
      <alignment horizontal="center" vertical="center" wrapText="1"/>
    </xf>
    <xf numFmtId="0" fontId="6" fillId="3" borderId="26" xfId="5" applyFont="1" applyFill="1" applyBorder="1" applyAlignment="1">
      <alignment horizontal="center" vertical="center" wrapText="1"/>
    </xf>
    <xf numFmtId="0" fontId="6" fillId="3" borderId="30" xfId="7" applyFont="1" applyFill="1" applyBorder="1" applyAlignment="1">
      <alignment horizontal="center" vertical="center" wrapText="1"/>
    </xf>
  </cellXfs>
  <cellStyles count="10">
    <cellStyle name="Hypertextový odkaz" xfId="2" builtinId="8"/>
    <cellStyle name="Normální" xfId="0" builtinId="0"/>
    <cellStyle name="Normální 2" xfId="1"/>
    <cellStyle name="Normální 2 59" xfId="7"/>
    <cellStyle name="Normální 3" xfId="9"/>
    <cellStyle name="normální 92" xfId="5"/>
    <cellStyle name="normální 92 4" xfId="6"/>
    <cellStyle name="normální_List1" xfId="8"/>
    <cellStyle name="normální_VaV_2_zdroj 2" xfId="4"/>
    <cellStyle name="Procenta" xfId="3" builtinId="5"/>
  </cellStyles>
  <dxfs count="0"/>
  <tableStyles count="0" defaultTableStyle="TableStyleMedium9" defaultPivotStyle="PivotStyleLight16"/>
  <colors>
    <mruColors>
      <color rgb="FFD9F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apl.czso.cz/pll/rocenka/rocenka.indexnu_reg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zso.cz/csu/czso/patentova_statistika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apl.czso.cz/pll/rocenka/rocenka.indexnu_reg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apl.czso.cz/pll/rocenka/rocenka.indexnu_re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apl.czso.cz/pll/rocenka/rocenka.indexnu_r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workbookViewId="0"/>
  </sheetViews>
  <sheetFormatPr defaultRowHeight="15" x14ac:dyDescent="0.25"/>
  <cols>
    <col min="1" max="1" width="3.140625" style="44" customWidth="1"/>
    <col min="2" max="2" width="11.28515625" style="44" customWidth="1"/>
    <col min="3" max="3" width="107.28515625" style="51" customWidth="1"/>
  </cols>
  <sheetData>
    <row r="1" spans="1:3" x14ac:dyDescent="0.25">
      <c r="A1" s="48" t="s">
        <v>244</v>
      </c>
    </row>
    <row r="2" spans="1:3" x14ac:dyDescent="0.25">
      <c r="A2" s="83" t="s">
        <v>126</v>
      </c>
    </row>
    <row r="3" spans="1:3" x14ac:dyDescent="0.25">
      <c r="B3" s="49" t="s">
        <v>108</v>
      </c>
    </row>
    <row r="4" spans="1:3" x14ac:dyDescent="0.25">
      <c r="B4" s="52" t="s">
        <v>46</v>
      </c>
      <c r="C4" s="51" t="s">
        <v>129</v>
      </c>
    </row>
    <row r="5" spans="1:3" x14ac:dyDescent="0.25">
      <c r="B5" s="52" t="s">
        <v>47</v>
      </c>
      <c r="C5" s="51" t="s">
        <v>66</v>
      </c>
    </row>
    <row r="6" spans="1:3" x14ac:dyDescent="0.25">
      <c r="B6" s="52" t="s">
        <v>76</v>
      </c>
      <c r="C6" s="51" t="s">
        <v>77</v>
      </c>
    </row>
    <row r="7" spans="1:3" x14ac:dyDescent="0.25">
      <c r="B7" s="52" t="s">
        <v>48</v>
      </c>
      <c r="C7" s="51" t="s">
        <v>80</v>
      </c>
    </row>
    <row r="8" spans="1:3" ht="15.75" customHeight="1" x14ac:dyDescent="0.25">
      <c r="B8" s="49" t="s">
        <v>254</v>
      </c>
    </row>
    <row r="9" spans="1:3" x14ac:dyDescent="0.25">
      <c r="B9" s="52" t="s">
        <v>82</v>
      </c>
      <c r="C9" s="51" t="s">
        <v>119</v>
      </c>
    </row>
    <row r="10" spans="1:3" x14ac:dyDescent="0.25">
      <c r="B10" s="52" t="s">
        <v>49</v>
      </c>
      <c r="C10" s="51" t="s">
        <v>120</v>
      </c>
    </row>
    <row r="11" spans="1:3" x14ac:dyDescent="0.25">
      <c r="B11" s="52" t="s">
        <v>50</v>
      </c>
      <c r="C11" s="51" t="s">
        <v>121</v>
      </c>
    </row>
    <row r="12" spans="1:3" x14ac:dyDescent="0.25">
      <c r="B12" s="52" t="s">
        <v>199</v>
      </c>
      <c r="C12" s="51" t="s">
        <v>294</v>
      </c>
    </row>
    <row r="13" spans="1:3" ht="15.75" customHeight="1" x14ac:dyDescent="0.25">
      <c r="B13" s="49" t="s">
        <v>83</v>
      </c>
    </row>
    <row r="14" spans="1:3" x14ac:dyDescent="0.25">
      <c r="B14" s="52" t="s">
        <v>91</v>
      </c>
      <c r="C14" s="51" t="s">
        <v>35</v>
      </c>
    </row>
    <row r="15" spans="1:3" x14ac:dyDescent="0.25">
      <c r="B15" s="52" t="s">
        <v>51</v>
      </c>
      <c r="C15" s="51" t="s">
        <v>88</v>
      </c>
    </row>
    <row r="16" spans="1:3" x14ac:dyDescent="0.25">
      <c r="B16" s="49" t="s">
        <v>255</v>
      </c>
    </row>
    <row r="17" spans="1:3" x14ac:dyDescent="0.25">
      <c r="B17" s="52" t="s">
        <v>52</v>
      </c>
      <c r="C17" s="51" t="s">
        <v>117</v>
      </c>
    </row>
    <row r="18" spans="1:3" x14ac:dyDescent="0.25">
      <c r="B18" s="52" t="s">
        <v>53</v>
      </c>
      <c r="C18" s="51" t="s">
        <v>118</v>
      </c>
    </row>
    <row r="19" spans="1:3" x14ac:dyDescent="0.25">
      <c r="B19" s="52" t="s">
        <v>213</v>
      </c>
      <c r="C19" s="51" t="s">
        <v>214</v>
      </c>
    </row>
    <row r="20" spans="1:3" x14ac:dyDescent="0.25">
      <c r="B20" s="49" t="s">
        <v>90</v>
      </c>
    </row>
    <row r="21" spans="1:3" x14ac:dyDescent="0.25">
      <c r="B21" s="52" t="s">
        <v>54</v>
      </c>
      <c r="C21" s="51" t="s">
        <v>116</v>
      </c>
    </row>
    <row r="22" spans="1:3" x14ac:dyDescent="0.25">
      <c r="B22" s="52" t="s">
        <v>55</v>
      </c>
      <c r="C22" s="51" t="s">
        <v>122</v>
      </c>
    </row>
    <row r="23" spans="1:3" x14ac:dyDescent="0.25">
      <c r="B23" s="49" t="s">
        <v>256</v>
      </c>
    </row>
    <row r="24" spans="1:3" x14ac:dyDescent="0.25">
      <c r="B24" s="52" t="s">
        <v>56</v>
      </c>
      <c r="C24" s="51" t="s">
        <v>151</v>
      </c>
    </row>
    <row r="25" spans="1:3" x14ac:dyDescent="0.25">
      <c r="B25" s="52" t="s">
        <v>57</v>
      </c>
      <c r="C25" s="51" t="s">
        <v>150</v>
      </c>
    </row>
    <row r="26" spans="1:3" ht="8.25" customHeight="1" x14ac:dyDescent="0.25">
      <c r="B26" s="50"/>
    </row>
    <row r="27" spans="1:3" x14ac:dyDescent="0.25">
      <c r="A27" s="83" t="s">
        <v>127</v>
      </c>
      <c r="B27" s="50"/>
    </row>
    <row r="28" spans="1:3" x14ac:dyDescent="0.25">
      <c r="B28" s="49" t="s">
        <v>128</v>
      </c>
    </row>
    <row r="29" spans="1:3" x14ac:dyDescent="0.25">
      <c r="B29" s="52" t="s">
        <v>130</v>
      </c>
      <c r="C29" s="51" t="s">
        <v>124</v>
      </c>
    </row>
    <row r="30" spans="1:3" x14ac:dyDescent="0.25">
      <c r="B30" s="52" t="s">
        <v>131</v>
      </c>
      <c r="C30" s="51" t="s">
        <v>132</v>
      </c>
    </row>
    <row r="31" spans="1:3" x14ac:dyDescent="0.25">
      <c r="B31" s="52" t="s">
        <v>58</v>
      </c>
      <c r="C31" s="51" t="s">
        <v>123</v>
      </c>
    </row>
    <row r="32" spans="1:3" x14ac:dyDescent="0.25">
      <c r="B32" s="52" t="s">
        <v>59</v>
      </c>
      <c r="C32" s="51" t="s">
        <v>125</v>
      </c>
    </row>
    <row r="33" spans="2:3" x14ac:dyDescent="0.25">
      <c r="B33" s="49" t="s">
        <v>257</v>
      </c>
    </row>
    <row r="34" spans="2:3" x14ac:dyDescent="0.25">
      <c r="B34" s="52" t="s">
        <v>60</v>
      </c>
      <c r="C34" s="51" t="s">
        <v>134</v>
      </c>
    </row>
    <row r="35" spans="2:3" x14ac:dyDescent="0.25">
      <c r="B35" s="52" t="s">
        <v>61</v>
      </c>
      <c r="C35" s="51" t="s">
        <v>135</v>
      </c>
    </row>
    <row r="36" spans="2:3" x14ac:dyDescent="0.25">
      <c r="B36" s="52" t="s">
        <v>62</v>
      </c>
      <c r="C36" s="51" t="s">
        <v>136</v>
      </c>
    </row>
    <row r="37" spans="2:3" x14ac:dyDescent="0.25">
      <c r="B37" s="52" t="s">
        <v>200</v>
      </c>
      <c r="C37" s="51" t="s">
        <v>295</v>
      </c>
    </row>
    <row r="38" spans="2:3" x14ac:dyDescent="0.25">
      <c r="B38" s="49" t="s">
        <v>139</v>
      </c>
    </row>
    <row r="39" spans="2:3" x14ac:dyDescent="0.25">
      <c r="B39" s="52" t="s">
        <v>63</v>
      </c>
      <c r="C39" s="51" t="s">
        <v>36</v>
      </c>
    </row>
    <row r="40" spans="2:3" x14ac:dyDescent="0.25">
      <c r="B40" s="52" t="s">
        <v>64</v>
      </c>
      <c r="C40" s="51" t="s">
        <v>138</v>
      </c>
    </row>
    <row r="41" spans="2:3" x14ac:dyDescent="0.25">
      <c r="B41" s="49" t="s">
        <v>258</v>
      </c>
    </row>
    <row r="42" spans="2:3" x14ac:dyDescent="0.25">
      <c r="B42" s="52" t="s">
        <v>140</v>
      </c>
      <c r="C42" s="51" t="s">
        <v>143</v>
      </c>
    </row>
    <row r="43" spans="2:3" x14ac:dyDescent="0.25">
      <c r="B43" s="52" t="s">
        <v>141</v>
      </c>
      <c r="C43" s="51" t="s">
        <v>142</v>
      </c>
    </row>
    <row r="44" spans="2:3" x14ac:dyDescent="0.25">
      <c r="B44" s="52" t="s">
        <v>215</v>
      </c>
      <c r="C44" s="51" t="s">
        <v>216</v>
      </c>
    </row>
    <row r="45" spans="2:3" x14ac:dyDescent="0.25">
      <c r="B45" s="49" t="s">
        <v>146</v>
      </c>
    </row>
    <row r="46" spans="2:3" x14ac:dyDescent="0.25">
      <c r="B46" s="52" t="s">
        <v>144</v>
      </c>
      <c r="C46" s="51" t="s">
        <v>147</v>
      </c>
    </row>
    <row r="47" spans="2:3" x14ac:dyDescent="0.25">
      <c r="B47" s="52" t="s">
        <v>145</v>
      </c>
      <c r="C47" s="51" t="s">
        <v>152</v>
      </c>
    </row>
    <row r="48" spans="2:3" x14ac:dyDescent="0.25">
      <c r="B48" s="49" t="s">
        <v>259</v>
      </c>
    </row>
    <row r="49" spans="1:3" x14ac:dyDescent="0.25">
      <c r="B49" s="52" t="s">
        <v>154</v>
      </c>
      <c r="C49" s="51" t="s">
        <v>153</v>
      </c>
    </row>
    <row r="50" spans="1:3" x14ac:dyDescent="0.25">
      <c r="B50" s="52" t="s">
        <v>155</v>
      </c>
      <c r="C50" s="51" t="s">
        <v>152</v>
      </c>
    </row>
    <row r="51" spans="1:3" ht="9" customHeight="1" x14ac:dyDescent="0.25">
      <c r="B51" s="50"/>
    </row>
    <row r="52" spans="1:3" x14ac:dyDescent="0.25">
      <c r="A52" s="83" t="s">
        <v>260</v>
      </c>
      <c r="B52" s="50"/>
    </row>
    <row r="53" spans="1:3" x14ac:dyDescent="0.25">
      <c r="B53" s="49" t="s">
        <v>156</v>
      </c>
    </row>
    <row r="54" spans="1:3" x14ac:dyDescent="0.25">
      <c r="B54" s="52" t="s">
        <v>157</v>
      </c>
      <c r="C54" s="51" t="s">
        <v>159</v>
      </c>
    </row>
    <row r="55" spans="1:3" x14ac:dyDescent="0.25">
      <c r="B55" s="52" t="s">
        <v>162</v>
      </c>
      <c r="C55" s="51" t="s">
        <v>160</v>
      </c>
    </row>
    <row r="56" spans="1:3" x14ac:dyDescent="0.25">
      <c r="B56" s="4" t="s">
        <v>163</v>
      </c>
      <c r="C56" s="51" t="s">
        <v>161</v>
      </c>
    </row>
    <row r="57" spans="1:3" x14ac:dyDescent="0.25">
      <c r="B57" s="52" t="s">
        <v>165</v>
      </c>
      <c r="C57" s="51" t="s">
        <v>164</v>
      </c>
    </row>
    <row r="58" spans="1:3" x14ac:dyDescent="0.25">
      <c r="B58" s="49" t="s">
        <v>261</v>
      </c>
    </row>
    <row r="59" spans="1:3" x14ac:dyDescent="0.25">
      <c r="B59" s="52" t="s">
        <v>168</v>
      </c>
      <c r="C59" s="51" t="s">
        <v>171</v>
      </c>
    </row>
    <row r="60" spans="1:3" x14ac:dyDescent="0.25">
      <c r="B60" s="52" t="s">
        <v>169</v>
      </c>
      <c r="C60" s="51" t="s">
        <v>172</v>
      </c>
    </row>
    <row r="61" spans="1:3" x14ac:dyDescent="0.25">
      <c r="B61" s="52" t="s">
        <v>170</v>
      </c>
      <c r="C61" s="51" t="s">
        <v>173</v>
      </c>
    </row>
    <row r="62" spans="1:3" x14ac:dyDescent="0.25">
      <c r="B62" s="49" t="s">
        <v>217</v>
      </c>
    </row>
    <row r="63" spans="1:3" x14ac:dyDescent="0.25">
      <c r="B63" s="52" t="s">
        <v>179</v>
      </c>
      <c r="C63" s="51" t="s">
        <v>177</v>
      </c>
    </row>
    <row r="64" spans="1:3" x14ac:dyDescent="0.25">
      <c r="B64" s="52" t="s">
        <v>180</v>
      </c>
      <c r="C64" s="51" t="s">
        <v>178</v>
      </c>
    </row>
    <row r="65" spans="1:3" x14ac:dyDescent="0.25">
      <c r="B65" s="52" t="s">
        <v>203</v>
      </c>
      <c r="C65" s="51" t="s">
        <v>240</v>
      </c>
    </row>
    <row r="66" spans="1:3" x14ac:dyDescent="0.25">
      <c r="B66" s="49" t="s">
        <v>262</v>
      </c>
    </row>
    <row r="67" spans="1:3" x14ac:dyDescent="0.25">
      <c r="B67" s="52" t="s">
        <v>181</v>
      </c>
      <c r="C67" s="51" t="s">
        <v>202</v>
      </c>
    </row>
    <row r="68" spans="1:3" x14ac:dyDescent="0.25">
      <c r="B68" s="52" t="s">
        <v>182</v>
      </c>
      <c r="C68" s="51" t="s">
        <v>236</v>
      </c>
    </row>
    <row r="69" spans="1:3" x14ac:dyDescent="0.25">
      <c r="B69" s="52" t="s">
        <v>237</v>
      </c>
      <c r="C69" s="51" t="s">
        <v>239</v>
      </c>
    </row>
    <row r="70" spans="1:3" x14ac:dyDescent="0.25">
      <c r="B70" s="49" t="s">
        <v>263</v>
      </c>
    </row>
    <row r="71" spans="1:3" x14ac:dyDescent="0.25">
      <c r="B71" s="52" t="s">
        <v>232</v>
      </c>
      <c r="C71" s="51" t="s">
        <v>183</v>
      </c>
    </row>
    <row r="72" spans="1:3" x14ac:dyDescent="0.25">
      <c r="B72" s="52" t="s">
        <v>233</v>
      </c>
      <c r="C72" s="51" t="s">
        <v>184</v>
      </c>
    </row>
    <row r="73" spans="1:3" x14ac:dyDescent="0.25">
      <c r="B73" s="49" t="s">
        <v>229</v>
      </c>
    </row>
    <row r="74" spans="1:3" x14ac:dyDescent="0.25">
      <c r="B74" s="52" t="s">
        <v>193</v>
      </c>
      <c r="C74" s="51" t="s">
        <v>266</v>
      </c>
    </row>
    <row r="75" spans="1:3" x14ac:dyDescent="0.25">
      <c r="B75" s="52" t="s">
        <v>194</v>
      </c>
      <c r="C75" s="51" t="s">
        <v>267</v>
      </c>
    </row>
    <row r="76" spans="1:3" x14ac:dyDescent="0.25">
      <c r="B76" s="52" t="s">
        <v>195</v>
      </c>
      <c r="C76" s="51" t="s">
        <v>268</v>
      </c>
    </row>
    <row r="77" spans="1:3" ht="10.5" customHeight="1" x14ac:dyDescent="0.25">
      <c r="B77" s="50"/>
    </row>
    <row r="78" spans="1:3" x14ac:dyDescent="0.25">
      <c r="A78" s="83" t="s">
        <v>188</v>
      </c>
      <c r="B78" s="50"/>
    </row>
    <row r="79" spans="1:3" x14ac:dyDescent="0.25">
      <c r="B79" s="49" t="s">
        <v>226</v>
      </c>
    </row>
    <row r="80" spans="1:3" x14ac:dyDescent="0.25">
      <c r="B80" s="52" t="s">
        <v>227</v>
      </c>
      <c r="C80" s="51" t="s">
        <v>189</v>
      </c>
    </row>
    <row r="81" spans="1:3" x14ac:dyDescent="0.25">
      <c r="B81" s="52" t="s">
        <v>228</v>
      </c>
      <c r="C81" s="51" t="s">
        <v>190</v>
      </c>
    </row>
    <row r="82" spans="1:3" x14ac:dyDescent="0.25">
      <c r="B82" s="52" t="s">
        <v>198</v>
      </c>
      <c r="C82" s="51" t="s">
        <v>191</v>
      </c>
    </row>
    <row r="83" spans="1:3" x14ac:dyDescent="0.25">
      <c r="B83" s="52" t="s">
        <v>205</v>
      </c>
      <c r="C83" s="51" t="s">
        <v>192</v>
      </c>
    </row>
    <row r="84" spans="1:3" x14ac:dyDescent="0.25">
      <c r="B84" s="49" t="s">
        <v>264</v>
      </c>
    </row>
    <row r="85" spans="1:3" x14ac:dyDescent="0.25">
      <c r="B85" s="52" t="s">
        <v>218</v>
      </c>
      <c r="C85" s="51" t="s">
        <v>196</v>
      </c>
    </row>
    <row r="86" spans="1:3" x14ac:dyDescent="0.25">
      <c r="B86" s="52" t="s">
        <v>219</v>
      </c>
      <c r="C86" s="51" t="s">
        <v>197</v>
      </c>
    </row>
    <row r="87" spans="1:3" x14ac:dyDescent="0.25">
      <c r="B87" s="52" t="s">
        <v>220</v>
      </c>
      <c r="C87" s="51" t="s">
        <v>206</v>
      </c>
    </row>
    <row r="88" spans="1:3" x14ac:dyDescent="0.25">
      <c r="B88" s="52" t="s">
        <v>221</v>
      </c>
      <c r="C88" s="51" t="s">
        <v>265</v>
      </c>
    </row>
    <row r="89" spans="1:3" x14ac:dyDescent="0.25">
      <c r="A89" s="44" t="s">
        <v>65</v>
      </c>
      <c r="B89" s="50"/>
    </row>
    <row r="90" spans="1:3" x14ac:dyDescent="0.25">
      <c r="B90" s="52"/>
    </row>
  </sheetData>
  <hyperlinks>
    <hyperlink ref="B5" location="'1'!A40" display="Tab. 1.2 "/>
    <hyperlink ref="B4" location="'1'!A1" display="Tab. 1.1 "/>
    <hyperlink ref="B6:B7" location="'1'!A45" display="Tab. 1.3 "/>
    <hyperlink ref="B6" location="'1'!A60" display="Tab. 1.3"/>
    <hyperlink ref="B7" location="'1'!A80" display="Tab. 1.4"/>
    <hyperlink ref="B9" location="'2'!A1" display="Tab. 2.1"/>
    <hyperlink ref="B14" location="'3'!A1" display="Tab. 3.1"/>
    <hyperlink ref="B10" location="'2'!A46" display="Tab. 2.2"/>
    <hyperlink ref="B11" location="'2'!A69" display="Tab. 2.3"/>
    <hyperlink ref="B15" location="'3'!A41" display="Tab. 3.2"/>
    <hyperlink ref="B17" location="'4'!A1" display="Tab. 4.1"/>
    <hyperlink ref="B18" location="'4'!A47" display="Tab. 4.2"/>
    <hyperlink ref="B21" location="'5'!A1" display="Tab. 5.1"/>
    <hyperlink ref="B22" location="'5'!A41" display="Tab. 5.2"/>
    <hyperlink ref="B24" location="'6'!A1" display="Tab. 6.1"/>
    <hyperlink ref="B25" location="'6'!A47" display="Tab. 6.2"/>
    <hyperlink ref="B30" location="'7'!A40" display="Tab. 7.2 "/>
    <hyperlink ref="B29" location="'7'!A1" display="Tab. 7.1 "/>
    <hyperlink ref="B31:B32" location="'1'!A45" display="Tab. 1.3 "/>
    <hyperlink ref="B31" location="'7'!A60" display="Tab. 7.3"/>
    <hyperlink ref="B32" location="'7'!A80" display="Tab. 7.4"/>
    <hyperlink ref="B34" location="'8'!A1" display="Tab. 8.1"/>
    <hyperlink ref="B39" location="'9'!A1" display="Tab. 9.1"/>
    <hyperlink ref="B35" location="'8'!A45" display="Tab. 8.2"/>
    <hyperlink ref="B36" location="'8'!A60" display="Tab. 8.3"/>
    <hyperlink ref="B40" location="'9'!A41" display="Tab. 9.2"/>
    <hyperlink ref="B42" location="'10'!A1" display="Tab. 10.1"/>
    <hyperlink ref="B43" location="'10'!A47" display="Tab. 10.2"/>
    <hyperlink ref="B46" location="'11'!A1" display="Tab. 11.1"/>
    <hyperlink ref="B47" location="'11'!A41" display="Tab. 11.2"/>
    <hyperlink ref="B49" location="'12'!A1" display="Tab. 12.1"/>
    <hyperlink ref="B50" location="'12'!A47" display="Tab. 12.2"/>
    <hyperlink ref="B55" location="'13'!A41" display="Tab. 13.2 "/>
    <hyperlink ref="B54" location="'13'!A1" display="Tab. 13.1 "/>
    <hyperlink ref="B59" location="'14'!A1" display="Tab. 14.1"/>
    <hyperlink ref="B63" location="'15'!A1" display="Tab. 15.1"/>
    <hyperlink ref="B60" location="'14'!A43" display="Tab. 14.2"/>
    <hyperlink ref="B61" location="'14'!A65" display="Tab. 14.3"/>
    <hyperlink ref="B64" location="'15'!A46" display="Tab. 15.2"/>
    <hyperlink ref="B71" location="'17'!A1" display="Tab. 17.1"/>
    <hyperlink ref="B72" location="'17'!A24" display="Tab. 17.2"/>
    <hyperlink ref="B57" location="'13'!A81" display="Tab. 13.4"/>
    <hyperlink ref="B75" location="'18'!A23" display="Tab. 18.2 "/>
    <hyperlink ref="B74" location="'18'!A1" display="Tab. 18.1 "/>
    <hyperlink ref="B76" location="'18'!A45" display="Tab. 18.3"/>
    <hyperlink ref="B81" location="'19'!A21" display="Tab. 19.2 "/>
    <hyperlink ref="B80" location="'19'!A1" display="Tab. 19.1 "/>
    <hyperlink ref="B82:B83" location="'1'!A45" display="Tab. 1.3 "/>
    <hyperlink ref="B82" location="'19'!A41" display="Tab. 19.3"/>
    <hyperlink ref="B83" location="'19'!A61" display="Tab. 19.4"/>
    <hyperlink ref="B85" location="'20'!A1" display="Tab. 20.1"/>
    <hyperlink ref="B86" location="'20'!A24" display="Tab. 20.2"/>
    <hyperlink ref="B87" location="'20'!A47" display="Tab. 20.3"/>
    <hyperlink ref="B12" location="'2'!A91" display="Tab. 2.4"/>
    <hyperlink ref="B37" location="'8'!A90" display="Tab. 8.4"/>
    <hyperlink ref="B67" location="'16'!A1" display="Tab. 16.1"/>
    <hyperlink ref="B88" location="'20'!A70" display="Tab. 20.4"/>
    <hyperlink ref="B56" location="'13'!A61" display="Tab. 13.3"/>
    <hyperlink ref="B19" location="'4'!A71" display="Tab. 4.3"/>
    <hyperlink ref="B44" location="'10'!A71" display="Tab. 10.3"/>
    <hyperlink ref="B65" location="'15'!A70" display="Tab. 15.3"/>
    <hyperlink ref="B68:B69" location="'16'!A1" display="Tab. 16.1"/>
    <hyperlink ref="B68" location="'16'!A45" display="Tab. 16.2"/>
    <hyperlink ref="B69" location="'16'!A68" display="Tab. 16.3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"/>
  <sheetViews>
    <sheetView workbookViewId="0"/>
  </sheetViews>
  <sheetFormatPr defaultColWidth="9.140625" defaultRowHeight="11.25" x14ac:dyDescent="0.2"/>
  <cols>
    <col min="1" max="1" width="13.85546875" style="1" customWidth="1"/>
    <col min="2" max="21" width="7.140625" style="1" customWidth="1"/>
    <col min="22" max="16384" width="9.140625" style="1"/>
  </cols>
  <sheetData>
    <row r="1" spans="1:26" s="6" customFormat="1" ht="15" customHeight="1" x14ac:dyDescent="0.2">
      <c r="A1" s="5" t="s">
        <v>280</v>
      </c>
    </row>
    <row r="2" spans="1:26" ht="12" customHeight="1" x14ac:dyDescent="0.25">
      <c r="A2" s="4" t="s">
        <v>34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Z2" s="4"/>
    </row>
    <row r="3" spans="1:26" ht="13.5" customHeight="1" thickBot="1" x14ac:dyDescent="0.25">
      <c r="A3" s="9" t="s">
        <v>19</v>
      </c>
      <c r="Q3" s="11"/>
      <c r="U3" s="11" t="s">
        <v>73</v>
      </c>
    </row>
    <row r="4" spans="1:26" ht="22.5" customHeight="1" x14ac:dyDescent="0.2">
      <c r="A4" s="146" t="s">
        <v>18</v>
      </c>
      <c r="B4" s="144" t="s">
        <v>25</v>
      </c>
      <c r="C4" s="145"/>
      <c r="D4" s="145"/>
      <c r="E4" s="148"/>
      <c r="F4" s="144" t="s">
        <v>26</v>
      </c>
      <c r="G4" s="145"/>
      <c r="H4" s="145"/>
      <c r="I4" s="148"/>
      <c r="J4" s="145" t="s">
        <v>27</v>
      </c>
      <c r="K4" s="145"/>
      <c r="L4" s="145"/>
      <c r="M4" s="148"/>
      <c r="N4" s="144" t="s">
        <v>28</v>
      </c>
      <c r="O4" s="145"/>
      <c r="P4" s="145"/>
      <c r="Q4" s="148"/>
      <c r="R4" s="144" t="s">
        <v>29</v>
      </c>
      <c r="S4" s="145"/>
      <c r="T4" s="145"/>
      <c r="U4" s="145"/>
    </row>
    <row r="5" spans="1:26" ht="41.25" customHeight="1" thickBot="1" x14ac:dyDescent="0.25">
      <c r="A5" s="163"/>
      <c r="B5" s="118" t="s">
        <v>246</v>
      </c>
      <c r="C5" s="118" t="s">
        <v>247</v>
      </c>
      <c r="D5" s="119" t="s">
        <v>249</v>
      </c>
      <c r="E5" s="120" t="s">
        <v>245</v>
      </c>
      <c r="F5" s="118" t="s">
        <v>246</v>
      </c>
      <c r="G5" s="118" t="s">
        <v>247</v>
      </c>
      <c r="H5" s="119" t="s">
        <v>249</v>
      </c>
      <c r="I5" s="120" t="s">
        <v>245</v>
      </c>
      <c r="J5" s="118" t="s">
        <v>246</v>
      </c>
      <c r="K5" s="118" t="s">
        <v>247</v>
      </c>
      <c r="L5" s="119" t="s">
        <v>249</v>
      </c>
      <c r="M5" s="120" t="s">
        <v>245</v>
      </c>
      <c r="N5" s="118" t="s">
        <v>246</v>
      </c>
      <c r="O5" s="118" t="s">
        <v>247</v>
      </c>
      <c r="P5" s="119" t="s">
        <v>249</v>
      </c>
      <c r="Q5" s="120" t="s">
        <v>245</v>
      </c>
      <c r="R5" s="118" t="s">
        <v>246</v>
      </c>
      <c r="S5" s="118" t="s">
        <v>247</v>
      </c>
      <c r="T5" s="119" t="s">
        <v>249</v>
      </c>
      <c r="U5" s="121" t="s">
        <v>245</v>
      </c>
    </row>
    <row r="6" spans="1:26" ht="18" customHeight="1" x14ac:dyDescent="0.2">
      <c r="A6" s="26" t="s">
        <v>15</v>
      </c>
      <c r="B6" s="27">
        <v>799.61666666490009</v>
      </c>
      <c r="C6" s="27">
        <v>1309.4142857127999</v>
      </c>
      <c r="D6" s="27">
        <v>1137.8166666666666</v>
      </c>
      <c r="E6" s="27">
        <v>239.66666666666666</v>
      </c>
      <c r="F6" s="27">
        <v>534.21666666529995</v>
      </c>
      <c r="G6" s="27">
        <v>924.5499999985667</v>
      </c>
      <c r="H6" s="27">
        <v>636.61666666666667</v>
      </c>
      <c r="I6" s="27">
        <v>121.08333333333334</v>
      </c>
      <c r="J6" s="34">
        <v>211.5333333319</v>
      </c>
      <c r="K6" s="34">
        <v>280.90952380856669</v>
      </c>
      <c r="L6" s="27">
        <v>194.04999999999995</v>
      </c>
      <c r="M6" s="27">
        <v>27.749999999999996</v>
      </c>
      <c r="N6" s="27">
        <v>162.9888888884</v>
      </c>
      <c r="O6" s="28">
        <v>188.2999999994</v>
      </c>
      <c r="P6" s="28">
        <v>150.48333333333332</v>
      </c>
      <c r="Q6" s="27">
        <v>29.416666666666664</v>
      </c>
      <c r="R6" s="27">
        <v>148.44444444320001</v>
      </c>
      <c r="S6" s="45">
        <v>152.79166666576668</v>
      </c>
      <c r="T6" s="28">
        <v>121.25</v>
      </c>
      <c r="U6" s="28">
        <v>23.416666666666664</v>
      </c>
    </row>
    <row r="7" spans="1:26" ht="15" customHeight="1" x14ac:dyDescent="0.2">
      <c r="A7" s="17" t="s">
        <v>1</v>
      </c>
      <c r="B7" s="18">
        <v>183.46666666639999</v>
      </c>
      <c r="C7" s="18">
        <v>234.19285714253331</v>
      </c>
      <c r="D7" s="18">
        <v>190.78333333333333</v>
      </c>
      <c r="E7" s="18">
        <v>51.666666666666664</v>
      </c>
      <c r="F7" s="18">
        <v>250.3166666656</v>
      </c>
      <c r="G7" s="18">
        <v>322.5499999992</v>
      </c>
      <c r="H7" s="18">
        <v>248.03333333333333</v>
      </c>
      <c r="I7" s="18">
        <v>46.083333333333336</v>
      </c>
      <c r="J7" s="35">
        <v>156.79999999899999</v>
      </c>
      <c r="K7" s="35">
        <v>248.22619047539996</v>
      </c>
      <c r="L7" s="18">
        <v>158.23333333333329</v>
      </c>
      <c r="M7" s="18">
        <v>23.416666666666664</v>
      </c>
      <c r="N7" s="18">
        <v>46.555555555300003</v>
      </c>
      <c r="O7" s="19">
        <v>44.916666666433329</v>
      </c>
      <c r="P7" s="19">
        <v>40.86666666666666</v>
      </c>
      <c r="Q7" s="18">
        <v>11.333333333333332</v>
      </c>
      <c r="R7" s="18">
        <v>50.027777777199994</v>
      </c>
      <c r="S7" s="46">
        <v>43.066666666333333</v>
      </c>
      <c r="T7" s="19">
        <v>28.9</v>
      </c>
      <c r="U7" s="19">
        <v>1.9999999999999991</v>
      </c>
    </row>
    <row r="8" spans="1:26" ht="15" customHeight="1" x14ac:dyDescent="0.2">
      <c r="A8" s="20" t="s">
        <v>2</v>
      </c>
      <c r="B8" s="18">
        <v>97.499999999800011</v>
      </c>
      <c r="C8" s="18">
        <v>172.9452380953</v>
      </c>
      <c r="D8" s="18">
        <v>198.16666666666669</v>
      </c>
      <c r="E8" s="18">
        <v>40.25</v>
      </c>
      <c r="F8" s="18" t="s">
        <v>39</v>
      </c>
      <c r="G8" s="18" t="s">
        <v>39</v>
      </c>
      <c r="H8" s="18" t="s">
        <v>39</v>
      </c>
      <c r="I8" s="18" t="s">
        <v>39</v>
      </c>
      <c r="J8" s="35">
        <v>14.916666666299999</v>
      </c>
      <c r="K8" s="35">
        <v>11.316666666633333</v>
      </c>
      <c r="L8" s="18">
        <v>8.8333333333333321</v>
      </c>
      <c r="M8" s="18" t="s">
        <v>39</v>
      </c>
      <c r="N8" s="18">
        <v>11.166666666600001</v>
      </c>
      <c r="O8" s="19">
        <v>15.041666666600001</v>
      </c>
      <c r="P8" s="19">
        <v>24.666666666666664</v>
      </c>
      <c r="Q8" s="18">
        <v>5.5</v>
      </c>
      <c r="R8" s="18">
        <v>9.3944444443999995</v>
      </c>
      <c r="S8" s="46">
        <v>18.449999999900001</v>
      </c>
      <c r="T8" s="19">
        <v>12.833333333333332</v>
      </c>
      <c r="U8" s="19">
        <v>1</v>
      </c>
    </row>
    <row r="9" spans="1:26" ht="15" customHeight="1" x14ac:dyDescent="0.2">
      <c r="A9" s="20" t="s">
        <v>3</v>
      </c>
      <c r="B9" s="18">
        <v>25.5</v>
      </c>
      <c r="C9" s="18">
        <v>34.5</v>
      </c>
      <c r="D9" s="18">
        <v>39.25</v>
      </c>
      <c r="E9" s="18">
        <v>8.75</v>
      </c>
      <c r="F9" s="18">
        <v>24.5</v>
      </c>
      <c r="G9" s="18">
        <v>27.75</v>
      </c>
      <c r="H9" s="18">
        <v>17</v>
      </c>
      <c r="I9" s="18">
        <v>6.5</v>
      </c>
      <c r="J9" s="35">
        <v>5.15</v>
      </c>
      <c r="K9" s="35">
        <v>3.6666666666333332</v>
      </c>
      <c r="L9" s="18">
        <v>1.5</v>
      </c>
      <c r="M9" s="18">
        <v>1</v>
      </c>
      <c r="N9" s="18">
        <v>12.2</v>
      </c>
      <c r="O9" s="19">
        <v>12.083333333300001</v>
      </c>
      <c r="P9" s="19">
        <v>8.9499999999999993</v>
      </c>
      <c r="Q9" s="18">
        <v>1.75</v>
      </c>
      <c r="R9" s="18">
        <v>3.0333333332999999</v>
      </c>
      <c r="S9" s="46">
        <v>13.916666666599999</v>
      </c>
      <c r="T9" s="19">
        <v>9</v>
      </c>
      <c r="U9" s="19">
        <v>2</v>
      </c>
    </row>
    <row r="10" spans="1:26" ht="15" customHeight="1" x14ac:dyDescent="0.2">
      <c r="A10" s="20" t="s">
        <v>4</v>
      </c>
      <c r="B10" s="18">
        <v>33.833333333200002</v>
      </c>
      <c r="C10" s="18">
        <v>45.333333333333336</v>
      </c>
      <c r="D10" s="18">
        <v>40.416666666666664</v>
      </c>
      <c r="E10" s="18">
        <v>7.5</v>
      </c>
      <c r="F10" s="18">
        <v>11.5</v>
      </c>
      <c r="G10" s="18">
        <v>38.666666666666664</v>
      </c>
      <c r="H10" s="18">
        <v>49.666666666666657</v>
      </c>
      <c r="I10" s="29">
        <v>15.5</v>
      </c>
      <c r="J10" s="35" t="s">
        <v>39</v>
      </c>
      <c r="K10" s="35" t="s">
        <v>39</v>
      </c>
      <c r="L10" s="18" t="s">
        <v>39</v>
      </c>
      <c r="M10" s="18" t="s">
        <v>39</v>
      </c>
      <c r="N10" s="18">
        <v>10</v>
      </c>
      <c r="O10" s="19">
        <v>6.7</v>
      </c>
      <c r="P10" s="19">
        <v>10</v>
      </c>
      <c r="Q10" s="18">
        <v>1</v>
      </c>
      <c r="R10" s="18">
        <v>4.0333333332999999</v>
      </c>
      <c r="S10" s="46">
        <v>2.833333333333333</v>
      </c>
      <c r="T10" s="19">
        <v>6.4166666666666661</v>
      </c>
      <c r="U10" s="19">
        <v>1.083333333333333</v>
      </c>
    </row>
    <row r="11" spans="1:26" ht="15" customHeight="1" x14ac:dyDescent="0.2">
      <c r="A11" s="20" t="s">
        <v>5</v>
      </c>
      <c r="B11" s="18">
        <v>4.9999999999</v>
      </c>
      <c r="C11" s="18">
        <v>15.833333333300001</v>
      </c>
      <c r="D11" s="18">
        <v>4</v>
      </c>
      <c r="E11" s="18" t="s">
        <v>39</v>
      </c>
      <c r="F11" s="18" t="s">
        <v>39</v>
      </c>
      <c r="G11" s="18" t="s">
        <v>39</v>
      </c>
      <c r="H11" s="18" t="s">
        <v>39</v>
      </c>
      <c r="I11" s="29" t="s">
        <v>39</v>
      </c>
      <c r="J11" s="35" t="s">
        <v>39</v>
      </c>
      <c r="K11" s="35" t="s">
        <v>39</v>
      </c>
      <c r="L11" s="18">
        <v>0.25</v>
      </c>
      <c r="M11" s="18" t="s">
        <v>39</v>
      </c>
      <c r="N11" s="29">
        <v>1.5</v>
      </c>
      <c r="O11" s="30">
        <v>5</v>
      </c>
      <c r="P11" s="30">
        <v>1</v>
      </c>
      <c r="Q11" s="29" t="s">
        <v>39</v>
      </c>
      <c r="R11" s="29">
        <v>1.5833333332999999</v>
      </c>
      <c r="S11" s="47">
        <v>1.5</v>
      </c>
      <c r="T11" s="30">
        <v>0.5</v>
      </c>
      <c r="U11" s="30">
        <v>0.5</v>
      </c>
    </row>
    <row r="12" spans="1:26" ht="15" customHeight="1" x14ac:dyDescent="0.2">
      <c r="A12" s="20" t="s">
        <v>6</v>
      </c>
      <c r="B12" s="18">
        <v>34.1499999997</v>
      </c>
      <c r="C12" s="18">
        <v>63.616666666599997</v>
      </c>
      <c r="D12" s="18">
        <v>53.033333333333331</v>
      </c>
      <c r="E12" s="18">
        <v>11</v>
      </c>
      <c r="F12" s="18">
        <v>1.5</v>
      </c>
      <c r="G12" s="18">
        <v>10</v>
      </c>
      <c r="H12" s="18">
        <v>10.333333333333332</v>
      </c>
      <c r="I12" s="18">
        <v>2.5</v>
      </c>
      <c r="J12" s="35" t="s">
        <v>39</v>
      </c>
      <c r="K12" s="35" t="s">
        <v>39</v>
      </c>
      <c r="L12" s="18" t="s">
        <v>39</v>
      </c>
      <c r="M12" s="18" t="s">
        <v>39</v>
      </c>
      <c r="N12" s="18">
        <v>6.6666666665999994</v>
      </c>
      <c r="O12" s="19">
        <v>10.666666666599999</v>
      </c>
      <c r="P12" s="19">
        <v>2.1666666666666661</v>
      </c>
      <c r="Q12" s="18" t="s">
        <v>39</v>
      </c>
      <c r="R12" s="18">
        <v>9.1388888887000004</v>
      </c>
      <c r="S12" s="46">
        <v>8.3333333333000006</v>
      </c>
      <c r="T12" s="19">
        <v>5.333333333333333</v>
      </c>
      <c r="U12" s="19">
        <v>1</v>
      </c>
    </row>
    <row r="13" spans="1:26" ht="15" customHeight="1" x14ac:dyDescent="0.2">
      <c r="A13" s="20" t="s">
        <v>7</v>
      </c>
      <c r="B13" s="18">
        <v>56.333333333300004</v>
      </c>
      <c r="C13" s="18">
        <v>70.499999999899998</v>
      </c>
      <c r="D13" s="18">
        <v>52.083333333333329</v>
      </c>
      <c r="E13" s="18">
        <v>7.5</v>
      </c>
      <c r="F13" s="18">
        <v>48.8166666666</v>
      </c>
      <c r="G13" s="18">
        <v>97.066666666700002</v>
      </c>
      <c r="H13" s="18">
        <v>49</v>
      </c>
      <c r="I13" s="18">
        <v>11</v>
      </c>
      <c r="J13" s="35" t="s">
        <v>39</v>
      </c>
      <c r="K13" s="35" t="s">
        <v>39</v>
      </c>
      <c r="L13" s="18" t="s">
        <v>39</v>
      </c>
      <c r="M13" s="18" t="s">
        <v>39</v>
      </c>
      <c r="N13" s="18">
        <v>12.5</v>
      </c>
      <c r="O13" s="19">
        <v>12.833333333333332</v>
      </c>
      <c r="P13" s="19">
        <v>7.4999999999999991</v>
      </c>
      <c r="Q13" s="18">
        <v>1.333333333333333</v>
      </c>
      <c r="R13" s="18">
        <v>5.9777777777000001</v>
      </c>
      <c r="S13" s="46">
        <v>1</v>
      </c>
      <c r="T13" s="19">
        <v>2.333333333333333</v>
      </c>
      <c r="U13" s="19">
        <v>0.33333333333333298</v>
      </c>
    </row>
    <row r="14" spans="1:26" ht="15" customHeight="1" x14ac:dyDescent="0.2">
      <c r="A14" s="20" t="s">
        <v>8</v>
      </c>
      <c r="B14" s="18">
        <v>49.666666666600001</v>
      </c>
      <c r="C14" s="18">
        <v>96.449999999900001</v>
      </c>
      <c r="D14" s="18">
        <v>64.166666666666657</v>
      </c>
      <c r="E14" s="18">
        <v>16</v>
      </c>
      <c r="F14" s="18">
        <v>1</v>
      </c>
      <c r="G14" s="18">
        <v>5.6666666666333327</v>
      </c>
      <c r="H14" s="18">
        <v>12</v>
      </c>
      <c r="I14" s="18">
        <v>4</v>
      </c>
      <c r="J14" s="35" t="s">
        <v>39</v>
      </c>
      <c r="K14" s="35" t="s">
        <v>39</v>
      </c>
      <c r="L14" s="18" t="s">
        <v>39</v>
      </c>
      <c r="M14" s="18" t="s">
        <v>39</v>
      </c>
      <c r="N14" s="18">
        <v>9.5</v>
      </c>
      <c r="O14" s="19">
        <v>11</v>
      </c>
      <c r="P14" s="19">
        <v>5.5</v>
      </c>
      <c r="Q14" s="18">
        <v>2</v>
      </c>
      <c r="R14" s="18">
        <v>4.1333333332999995</v>
      </c>
      <c r="S14" s="46">
        <v>8.5333333332333332</v>
      </c>
      <c r="T14" s="19">
        <v>7.7</v>
      </c>
      <c r="U14" s="19">
        <v>2.5</v>
      </c>
    </row>
    <row r="15" spans="1:26" ht="15" customHeight="1" x14ac:dyDescent="0.2">
      <c r="A15" s="20" t="s">
        <v>9</v>
      </c>
      <c r="B15" s="18">
        <v>77.166666666600008</v>
      </c>
      <c r="C15" s="18">
        <v>130.10952380929999</v>
      </c>
      <c r="D15" s="18">
        <v>89.783333333333331</v>
      </c>
      <c r="E15" s="18">
        <v>17</v>
      </c>
      <c r="F15" s="18">
        <v>17.666666666600001</v>
      </c>
      <c r="G15" s="18">
        <v>23.449999999900001</v>
      </c>
      <c r="H15" s="18">
        <v>16.583333333333332</v>
      </c>
      <c r="I15" s="18">
        <v>4.833333333333333</v>
      </c>
      <c r="J15" s="35" t="s">
        <v>39</v>
      </c>
      <c r="K15" s="35" t="s">
        <v>39</v>
      </c>
      <c r="L15" s="18" t="s">
        <v>39</v>
      </c>
      <c r="M15" s="18" t="s">
        <v>39</v>
      </c>
      <c r="N15" s="18">
        <v>8.25</v>
      </c>
      <c r="O15" s="19">
        <v>6.5</v>
      </c>
      <c r="P15" s="19">
        <v>5.5</v>
      </c>
      <c r="Q15" s="18" t="s">
        <v>39</v>
      </c>
      <c r="R15" s="18">
        <v>9.4499999999999993</v>
      </c>
      <c r="S15" s="46">
        <v>6</v>
      </c>
      <c r="T15" s="19">
        <v>3.2</v>
      </c>
      <c r="U15" s="19">
        <v>1</v>
      </c>
    </row>
    <row r="16" spans="1:26" ht="15" customHeight="1" x14ac:dyDescent="0.2">
      <c r="A16" s="20" t="s">
        <v>16</v>
      </c>
      <c r="B16" s="18">
        <v>24</v>
      </c>
      <c r="C16" s="18">
        <v>32.416666666633333</v>
      </c>
      <c r="D16" s="18">
        <v>23.333333333333332</v>
      </c>
      <c r="E16" s="18">
        <v>3.5</v>
      </c>
      <c r="F16" s="18" t="s">
        <v>39</v>
      </c>
      <c r="G16" s="18" t="s">
        <v>39</v>
      </c>
      <c r="H16" s="18">
        <v>1</v>
      </c>
      <c r="I16" s="18" t="s">
        <v>39</v>
      </c>
      <c r="J16" s="35" t="s">
        <v>39</v>
      </c>
      <c r="K16" s="35" t="s">
        <v>39</v>
      </c>
      <c r="L16" s="18" t="s">
        <v>39</v>
      </c>
      <c r="M16" s="18" t="s">
        <v>39</v>
      </c>
      <c r="N16" s="29">
        <v>4.5</v>
      </c>
      <c r="O16" s="30">
        <v>3.9999999999333329</v>
      </c>
      <c r="P16" s="30">
        <v>3.25</v>
      </c>
      <c r="Q16" s="29" t="s">
        <v>39</v>
      </c>
      <c r="R16" s="29">
        <v>7.7</v>
      </c>
      <c r="S16" s="47">
        <v>3.3333333332999997</v>
      </c>
      <c r="T16" s="30">
        <v>2.5</v>
      </c>
      <c r="U16" s="30" t="s">
        <v>39</v>
      </c>
    </row>
    <row r="17" spans="1:21" ht="15" customHeight="1" x14ac:dyDescent="0.2">
      <c r="A17" s="20" t="s">
        <v>10</v>
      </c>
      <c r="B17" s="18">
        <v>84.083333333300004</v>
      </c>
      <c r="C17" s="18">
        <v>132.86666666643333</v>
      </c>
      <c r="D17" s="18">
        <v>132.1</v>
      </c>
      <c r="E17" s="18">
        <v>27</v>
      </c>
      <c r="F17" s="18">
        <v>85.75</v>
      </c>
      <c r="G17" s="18">
        <v>191.46666666643335</v>
      </c>
      <c r="H17" s="18">
        <v>80.633333333333326</v>
      </c>
      <c r="I17" s="18">
        <v>12.166666666666664</v>
      </c>
      <c r="J17" s="35">
        <v>34.666666666600001</v>
      </c>
      <c r="K17" s="35">
        <v>14.699999999899999</v>
      </c>
      <c r="L17" s="18">
        <v>22.233333333333331</v>
      </c>
      <c r="M17" s="18">
        <v>3.333333333333333</v>
      </c>
      <c r="N17" s="18">
        <v>20.416666666600001</v>
      </c>
      <c r="O17" s="19">
        <v>23.074999999933333</v>
      </c>
      <c r="P17" s="19">
        <v>20.25</v>
      </c>
      <c r="Q17" s="18">
        <v>3.5</v>
      </c>
      <c r="R17" s="18">
        <v>14.833333333300001</v>
      </c>
      <c r="S17" s="46">
        <v>11.158333333299998</v>
      </c>
      <c r="T17" s="19">
        <v>21.5</v>
      </c>
      <c r="U17" s="19">
        <v>8.5</v>
      </c>
    </row>
    <row r="18" spans="1:21" ht="15" customHeight="1" x14ac:dyDescent="0.2">
      <c r="A18" s="20" t="s">
        <v>11</v>
      </c>
      <c r="B18" s="18">
        <v>27.75</v>
      </c>
      <c r="C18" s="18">
        <v>59.333333333300004</v>
      </c>
      <c r="D18" s="18">
        <v>53</v>
      </c>
      <c r="E18" s="18">
        <v>9.8333333333333321</v>
      </c>
      <c r="F18" s="18">
        <v>37.499999999899998</v>
      </c>
      <c r="G18" s="18">
        <v>44.499999999733333</v>
      </c>
      <c r="H18" s="18">
        <v>39.700000000000003</v>
      </c>
      <c r="I18" s="18">
        <v>5.5</v>
      </c>
      <c r="J18" s="35" t="s">
        <v>39</v>
      </c>
      <c r="K18" s="35" t="s">
        <v>39</v>
      </c>
      <c r="L18" s="18" t="s">
        <v>39</v>
      </c>
      <c r="M18" s="18" t="s">
        <v>39</v>
      </c>
      <c r="N18" s="18">
        <v>2.8333333332999997</v>
      </c>
      <c r="O18" s="19">
        <v>8.8333333333333321</v>
      </c>
      <c r="P18" s="19">
        <v>3.333333333333333</v>
      </c>
      <c r="Q18" s="18" t="s">
        <v>39</v>
      </c>
      <c r="R18" s="18">
        <v>7</v>
      </c>
      <c r="S18" s="46">
        <v>6</v>
      </c>
      <c r="T18" s="19">
        <v>3.2</v>
      </c>
      <c r="U18" s="19">
        <v>1</v>
      </c>
    </row>
    <row r="19" spans="1:21" ht="15" customHeight="1" x14ac:dyDescent="0.2">
      <c r="A19" s="20" t="s">
        <v>12</v>
      </c>
      <c r="B19" s="18">
        <v>41.499999999800004</v>
      </c>
      <c r="C19" s="18">
        <v>71.783333333033326</v>
      </c>
      <c r="D19" s="18">
        <v>65.86666666666666</v>
      </c>
      <c r="E19" s="18">
        <v>9</v>
      </c>
      <c r="F19" s="18">
        <v>14</v>
      </c>
      <c r="G19" s="18">
        <v>48.11666666666666</v>
      </c>
      <c r="H19" s="18">
        <v>34.666666666666664</v>
      </c>
      <c r="I19" s="29">
        <v>2.5</v>
      </c>
      <c r="J19" s="35" t="s">
        <v>39</v>
      </c>
      <c r="K19" s="35" t="s">
        <v>39</v>
      </c>
      <c r="L19" s="18" t="s">
        <v>39</v>
      </c>
      <c r="M19" s="18" t="s">
        <v>39</v>
      </c>
      <c r="N19" s="18">
        <v>9.5</v>
      </c>
      <c r="O19" s="19">
        <v>17.666666666633333</v>
      </c>
      <c r="P19" s="19">
        <v>3.333333333333333</v>
      </c>
      <c r="Q19" s="18">
        <v>1</v>
      </c>
      <c r="R19" s="18">
        <v>11.833333333300001</v>
      </c>
      <c r="S19" s="46">
        <v>9.3333333332666655</v>
      </c>
      <c r="T19" s="19">
        <v>5.833333333333333</v>
      </c>
      <c r="U19" s="19" t="s">
        <v>39</v>
      </c>
    </row>
    <row r="20" spans="1:21" ht="15" customHeight="1" x14ac:dyDescent="0.2">
      <c r="A20" s="20" t="s">
        <v>13</v>
      </c>
      <c r="B20" s="18">
        <v>59.666666666300003</v>
      </c>
      <c r="C20" s="18">
        <v>149.53333333323334</v>
      </c>
      <c r="D20" s="18">
        <v>131.83333333333331</v>
      </c>
      <c r="E20" s="18">
        <v>30.666666666666664</v>
      </c>
      <c r="F20" s="18">
        <v>41.666666666600001</v>
      </c>
      <c r="G20" s="18">
        <v>115.31666666663334</v>
      </c>
      <c r="H20" s="18">
        <v>78</v>
      </c>
      <c r="I20" s="18">
        <v>10.5</v>
      </c>
      <c r="J20" s="35" t="s">
        <v>39</v>
      </c>
      <c r="K20" s="35">
        <v>3</v>
      </c>
      <c r="L20" s="18">
        <v>3</v>
      </c>
      <c r="M20" s="18" t="s">
        <v>39</v>
      </c>
      <c r="N20" s="18">
        <v>7.4</v>
      </c>
      <c r="O20" s="19">
        <v>9.9833333332999992</v>
      </c>
      <c r="P20" s="19">
        <v>14.166666666666666</v>
      </c>
      <c r="Q20" s="18">
        <v>2</v>
      </c>
      <c r="R20" s="18">
        <v>10.3055555554</v>
      </c>
      <c r="S20" s="46">
        <v>19.333333333199999</v>
      </c>
      <c r="T20" s="19">
        <v>12</v>
      </c>
      <c r="U20" s="19">
        <v>2.4999999999999991</v>
      </c>
    </row>
    <row r="21" spans="1:21" ht="23.25" customHeight="1" x14ac:dyDescent="0.2">
      <c r="A21" s="149" t="s">
        <v>106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</row>
    <row r="23" spans="1:21" ht="12.75" x14ac:dyDescent="0.2">
      <c r="A23" s="5" t="s">
        <v>281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5" spans="1:21" ht="12" thickBot="1" x14ac:dyDescent="0.25">
      <c r="A25" s="9" t="s">
        <v>19</v>
      </c>
      <c r="Q25" s="11"/>
      <c r="U25" s="56" t="s">
        <v>81</v>
      </c>
    </row>
    <row r="26" spans="1:21" ht="20.45" customHeight="1" x14ac:dyDescent="0.2">
      <c r="A26" s="146" t="s">
        <v>18</v>
      </c>
      <c r="B26" s="144" t="s">
        <v>25</v>
      </c>
      <c r="C26" s="145"/>
      <c r="D26" s="145"/>
      <c r="E26" s="148"/>
      <c r="F26" s="144" t="s">
        <v>26</v>
      </c>
      <c r="G26" s="145"/>
      <c r="H26" s="145"/>
      <c r="I26" s="148"/>
      <c r="J26" s="145" t="s">
        <v>27</v>
      </c>
      <c r="K26" s="145"/>
      <c r="L26" s="145"/>
      <c r="M26" s="148"/>
      <c r="N26" s="144" t="s">
        <v>28</v>
      </c>
      <c r="O26" s="145"/>
      <c r="P26" s="145"/>
      <c r="Q26" s="148"/>
      <c r="R26" s="144" t="s">
        <v>29</v>
      </c>
      <c r="S26" s="145"/>
      <c r="T26" s="145"/>
      <c r="U26" s="145"/>
    </row>
    <row r="27" spans="1:21" ht="39" customHeight="1" thickBot="1" x14ac:dyDescent="0.25">
      <c r="A27" s="163"/>
      <c r="B27" s="118" t="s">
        <v>246</v>
      </c>
      <c r="C27" s="118" t="s">
        <v>247</v>
      </c>
      <c r="D27" s="119" t="s">
        <v>249</v>
      </c>
      <c r="E27" s="120" t="s">
        <v>245</v>
      </c>
      <c r="F27" s="118" t="s">
        <v>246</v>
      </c>
      <c r="G27" s="118" t="s">
        <v>247</v>
      </c>
      <c r="H27" s="119" t="s">
        <v>249</v>
      </c>
      <c r="I27" s="120" t="s">
        <v>245</v>
      </c>
      <c r="J27" s="118" t="s">
        <v>246</v>
      </c>
      <c r="K27" s="118" t="s">
        <v>247</v>
      </c>
      <c r="L27" s="119" t="s">
        <v>249</v>
      </c>
      <c r="M27" s="120" t="s">
        <v>245</v>
      </c>
      <c r="N27" s="118" t="s">
        <v>246</v>
      </c>
      <c r="O27" s="118" t="s">
        <v>247</v>
      </c>
      <c r="P27" s="119" t="s">
        <v>249</v>
      </c>
      <c r="Q27" s="120" t="s">
        <v>245</v>
      </c>
      <c r="R27" s="118" t="s">
        <v>246</v>
      </c>
      <c r="S27" s="118" t="s">
        <v>247</v>
      </c>
      <c r="T27" s="119" t="s">
        <v>249</v>
      </c>
      <c r="U27" s="121" t="s">
        <v>245</v>
      </c>
    </row>
    <row r="28" spans="1:21" ht="15" customHeight="1" x14ac:dyDescent="0.2">
      <c r="A28" s="26" t="s">
        <v>15</v>
      </c>
      <c r="B28" s="38">
        <f t="shared" ref="B28:U28" si="0">B6/B$6*100</f>
        <v>100</v>
      </c>
      <c r="C28" s="38">
        <f t="shared" si="0"/>
        <v>100</v>
      </c>
      <c r="D28" s="38">
        <f t="shared" si="0"/>
        <v>100</v>
      </c>
      <c r="E28" s="38">
        <f t="shared" si="0"/>
        <v>100</v>
      </c>
      <c r="F28" s="38">
        <f t="shared" si="0"/>
        <v>100</v>
      </c>
      <c r="G28" s="38">
        <f t="shared" si="0"/>
        <v>100</v>
      </c>
      <c r="H28" s="38">
        <f t="shared" si="0"/>
        <v>100</v>
      </c>
      <c r="I28" s="38">
        <f t="shared" si="0"/>
        <v>100</v>
      </c>
      <c r="J28" s="75">
        <f t="shared" si="0"/>
        <v>100</v>
      </c>
      <c r="K28" s="75">
        <f t="shared" si="0"/>
        <v>100</v>
      </c>
      <c r="L28" s="38">
        <f t="shared" si="0"/>
        <v>100</v>
      </c>
      <c r="M28" s="38">
        <f t="shared" si="0"/>
        <v>100</v>
      </c>
      <c r="N28" s="38">
        <f t="shared" si="0"/>
        <v>100</v>
      </c>
      <c r="O28" s="39">
        <f t="shared" si="0"/>
        <v>100</v>
      </c>
      <c r="P28" s="39">
        <f t="shared" si="0"/>
        <v>100</v>
      </c>
      <c r="Q28" s="38">
        <f t="shared" si="0"/>
        <v>100</v>
      </c>
      <c r="R28" s="75">
        <f t="shared" si="0"/>
        <v>100</v>
      </c>
      <c r="S28" s="76">
        <f t="shared" si="0"/>
        <v>100</v>
      </c>
      <c r="T28" s="39">
        <f t="shared" si="0"/>
        <v>100</v>
      </c>
      <c r="U28" s="39">
        <f t="shared" si="0"/>
        <v>100</v>
      </c>
    </row>
    <row r="29" spans="1:21" ht="15" customHeight="1" x14ac:dyDescent="0.2">
      <c r="A29" s="17" t="s">
        <v>1</v>
      </c>
      <c r="B29" s="40">
        <f t="shared" ref="B29:U29" si="1">B7/B$6*100</f>
        <v>22.944327490273086</v>
      </c>
      <c r="C29" s="40">
        <f t="shared" si="1"/>
        <v>17.885314044442918</v>
      </c>
      <c r="D29" s="40">
        <f t="shared" si="1"/>
        <v>16.767493298568898</v>
      </c>
      <c r="E29" s="40">
        <f t="shared" si="1"/>
        <v>21.557719054242003</v>
      </c>
      <c r="F29" s="40">
        <f t="shared" si="1"/>
        <v>46.856768477129826</v>
      </c>
      <c r="G29" s="40">
        <f t="shared" si="1"/>
        <v>34.887242442236769</v>
      </c>
      <c r="H29" s="40">
        <f t="shared" si="1"/>
        <v>38.961174961384401</v>
      </c>
      <c r="I29" s="40">
        <f t="shared" si="1"/>
        <v>38.059187887130072</v>
      </c>
      <c r="J29" s="77">
        <f t="shared" si="1"/>
        <v>74.125433343868167</v>
      </c>
      <c r="K29" s="77">
        <f t="shared" si="1"/>
        <v>88.36517434864912</v>
      </c>
      <c r="L29" s="40">
        <f t="shared" si="1"/>
        <v>81.542557760027478</v>
      </c>
      <c r="M29" s="40">
        <f t="shared" si="1"/>
        <v>84.38438438438439</v>
      </c>
      <c r="N29" s="40">
        <f t="shared" si="1"/>
        <v>28.563637603037485</v>
      </c>
      <c r="O29" s="41">
        <f t="shared" si="1"/>
        <v>23.853779429939699</v>
      </c>
      <c r="P29" s="41">
        <f t="shared" si="1"/>
        <v>27.156938752907294</v>
      </c>
      <c r="Q29" s="40">
        <f t="shared" si="1"/>
        <v>38.526912181303111</v>
      </c>
      <c r="R29" s="77">
        <f t="shared" si="1"/>
        <v>33.701347305282518</v>
      </c>
      <c r="S29" s="78">
        <f t="shared" si="1"/>
        <v>28.186528497357187</v>
      </c>
      <c r="T29" s="41">
        <f t="shared" si="1"/>
        <v>23.83505154639175</v>
      </c>
      <c r="U29" s="41">
        <f t="shared" si="1"/>
        <v>8.540925266903912</v>
      </c>
    </row>
    <row r="30" spans="1:21" ht="15" customHeight="1" x14ac:dyDescent="0.2">
      <c r="A30" s="20" t="s">
        <v>2</v>
      </c>
      <c r="B30" s="40">
        <f t="shared" ref="B30:U30" si="2">B8/B$6*100</f>
        <v>12.193342643351865</v>
      </c>
      <c r="C30" s="40">
        <f t="shared" si="2"/>
        <v>13.207831927780944</v>
      </c>
      <c r="D30" s="40">
        <f t="shared" si="2"/>
        <v>17.416396900496565</v>
      </c>
      <c r="E30" s="40">
        <f t="shared" si="2"/>
        <v>16.794158553546591</v>
      </c>
      <c r="F30" s="40" t="e">
        <f t="shared" si="2"/>
        <v>#VALUE!</v>
      </c>
      <c r="G30" s="40" t="e">
        <f t="shared" si="2"/>
        <v>#VALUE!</v>
      </c>
      <c r="H30" s="40" t="e">
        <f t="shared" si="2"/>
        <v>#VALUE!</v>
      </c>
      <c r="I30" s="40" t="e">
        <f t="shared" si="2"/>
        <v>#VALUE!</v>
      </c>
      <c r="J30" s="77">
        <f t="shared" si="2"/>
        <v>7.051686101355692</v>
      </c>
      <c r="K30" s="77">
        <f t="shared" si="2"/>
        <v>4.0285806309455632</v>
      </c>
      <c r="L30" s="40">
        <f t="shared" si="2"/>
        <v>4.5520913853817753</v>
      </c>
      <c r="M30" s="40" t="e">
        <f t="shared" si="2"/>
        <v>#VALUE!</v>
      </c>
      <c r="N30" s="40">
        <f t="shared" si="2"/>
        <v>6.8511827663577245</v>
      </c>
      <c r="O30" s="41">
        <f t="shared" si="2"/>
        <v>7.9881394937057513</v>
      </c>
      <c r="P30" s="41">
        <f t="shared" si="2"/>
        <v>16.391626979731974</v>
      </c>
      <c r="Q30" s="40">
        <f t="shared" si="2"/>
        <v>18.696883852691222</v>
      </c>
      <c r="R30" s="77">
        <f t="shared" si="2"/>
        <v>6.328592814394371</v>
      </c>
      <c r="S30" s="78">
        <f t="shared" si="2"/>
        <v>12.075265884925232</v>
      </c>
      <c r="T30" s="41">
        <f t="shared" si="2"/>
        <v>10.584192439862541</v>
      </c>
      <c r="U30" s="41">
        <f t="shared" si="2"/>
        <v>4.2704626334519578</v>
      </c>
    </row>
    <row r="31" spans="1:21" ht="15" customHeight="1" x14ac:dyDescent="0.2">
      <c r="A31" s="20" t="s">
        <v>3</v>
      </c>
      <c r="B31" s="40">
        <f t="shared" ref="B31:U31" si="3">B9/B$6*100</f>
        <v>3.1890280759601062</v>
      </c>
      <c r="C31" s="40">
        <f t="shared" si="3"/>
        <v>2.6347658167803929</v>
      </c>
      <c r="D31" s="40">
        <f t="shared" si="3"/>
        <v>3.4495891253716917</v>
      </c>
      <c r="E31" s="40">
        <f t="shared" si="3"/>
        <v>3.6509040333796943</v>
      </c>
      <c r="F31" s="40">
        <f t="shared" si="3"/>
        <v>4.5861541821475704</v>
      </c>
      <c r="G31" s="40">
        <f t="shared" si="3"/>
        <v>3.001460169816994</v>
      </c>
      <c r="H31" s="40">
        <f t="shared" si="3"/>
        <v>2.670366782731628</v>
      </c>
      <c r="I31" s="40">
        <f t="shared" si="3"/>
        <v>5.3682037164487264</v>
      </c>
      <c r="J31" s="77">
        <f t="shared" si="3"/>
        <v>2.4346044752765033</v>
      </c>
      <c r="K31" s="77">
        <f t="shared" si="3"/>
        <v>1.3052838568521021</v>
      </c>
      <c r="L31" s="40">
        <f t="shared" si="3"/>
        <v>0.7729966503478487</v>
      </c>
      <c r="M31" s="40">
        <f t="shared" si="3"/>
        <v>3.6036036036036041</v>
      </c>
      <c r="N31" s="40">
        <f t="shared" si="3"/>
        <v>7.4851728134384992</v>
      </c>
      <c r="O31" s="41">
        <f t="shared" si="3"/>
        <v>6.4170649672535856</v>
      </c>
      <c r="P31" s="41">
        <f t="shared" si="3"/>
        <v>5.9475024919703179</v>
      </c>
      <c r="Q31" s="40">
        <f t="shared" si="3"/>
        <v>5.9490084985835701</v>
      </c>
      <c r="R31" s="77">
        <f t="shared" si="3"/>
        <v>2.0434131736473695</v>
      </c>
      <c r="S31" s="78">
        <f t="shared" si="3"/>
        <v>9.1082628852022722</v>
      </c>
      <c r="T31" s="41">
        <f t="shared" si="3"/>
        <v>7.4226804123711343</v>
      </c>
      <c r="U31" s="41">
        <f t="shared" si="3"/>
        <v>8.5409252669039155</v>
      </c>
    </row>
    <row r="32" spans="1:21" ht="15" customHeight="1" x14ac:dyDescent="0.2">
      <c r="A32" s="20" t="s">
        <v>4</v>
      </c>
      <c r="B32" s="40">
        <f t="shared" ref="B32:U32" si="4">B10/B$6*100</f>
        <v>4.2311941138388915</v>
      </c>
      <c r="C32" s="40">
        <f t="shared" si="4"/>
        <v>3.4621077399239946</v>
      </c>
      <c r="D32" s="40">
        <f t="shared" si="4"/>
        <v>3.5521246832383659</v>
      </c>
      <c r="E32" s="40">
        <f t="shared" si="4"/>
        <v>3.1293463143254518</v>
      </c>
      <c r="F32" s="40">
        <f t="shared" si="4"/>
        <v>2.1526846161100841</v>
      </c>
      <c r="G32" s="40">
        <f t="shared" si="4"/>
        <v>4.1822147711564126</v>
      </c>
      <c r="H32" s="40">
        <f t="shared" si="4"/>
        <v>7.8016598162159321</v>
      </c>
      <c r="I32" s="42">
        <f t="shared" si="4"/>
        <v>12.801101169993117</v>
      </c>
      <c r="J32" s="77" t="e">
        <f t="shared" si="4"/>
        <v>#VALUE!</v>
      </c>
      <c r="K32" s="77" t="e">
        <f t="shared" si="4"/>
        <v>#VALUE!</v>
      </c>
      <c r="L32" s="40" t="e">
        <f t="shared" si="4"/>
        <v>#VALUE!</v>
      </c>
      <c r="M32" s="40" t="e">
        <f t="shared" si="4"/>
        <v>#VALUE!</v>
      </c>
      <c r="N32" s="40">
        <f t="shared" si="4"/>
        <v>6.13538755199877</v>
      </c>
      <c r="O32" s="41">
        <f t="shared" si="4"/>
        <v>3.5581518853007701</v>
      </c>
      <c r="P32" s="41">
        <f t="shared" si="4"/>
        <v>6.6452541809724224</v>
      </c>
      <c r="Q32" s="40">
        <f t="shared" si="4"/>
        <v>3.3994334277620402</v>
      </c>
      <c r="R32" s="77">
        <f t="shared" si="4"/>
        <v>2.7170658682637954</v>
      </c>
      <c r="S32" s="78">
        <f t="shared" si="4"/>
        <v>1.8543768748404836</v>
      </c>
      <c r="T32" s="41">
        <f t="shared" si="4"/>
        <v>5.2920962199312704</v>
      </c>
      <c r="U32" s="41">
        <f t="shared" si="4"/>
        <v>4.6263345195729526</v>
      </c>
    </row>
    <row r="33" spans="1:28" ht="15" customHeight="1" x14ac:dyDescent="0.2">
      <c r="A33" s="20" t="s">
        <v>5</v>
      </c>
      <c r="B33" s="40">
        <f t="shared" ref="B33:U33" si="5">B11/B$6*100</f>
        <v>0.6252996227247698</v>
      </c>
      <c r="C33" s="40">
        <f t="shared" si="5"/>
        <v>1.2091920415150261</v>
      </c>
      <c r="D33" s="40">
        <f t="shared" si="5"/>
        <v>0.3515504841143125</v>
      </c>
      <c r="E33" s="40" t="e">
        <f t="shared" si="5"/>
        <v>#VALUE!</v>
      </c>
      <c r="F33" s="40" t="e">
        <f t="shared" si="5"/>
        <v>#VALUE!</v>
      </c>
      <c r="G33" s="40" t="e">
        <f t="shared" si="5"/>
        <v>#VALUE!</v>
      </c>
      <c r="H33" s="40" t="e">
        <f t="shared" si="5"/>
        <v>#VALUE!</v>
      </c>
      <c r="I33" s="42" t="e">
        <f t="shared" si="5"/>
        <v>#VALUE!</v>
      </c>
      <c r="J33" s="77" t="e">
        <f t="shared" si="5"/>
        <v>#VALUE!</v>
      </c>
      <c r="K33" s="77" t="e">
        <f t="shared" si="5"/>
        <v>#VALUE!</v>
      </c>
      <c r="L33" s="40">
        <f t="shared" si="5"/>
        <v>0.12883277505797477</v>
      </c>
      <c r="M33" s="40" t="e">
        <f t="shared" si="5"/>
        <v>#VALUE!</v>
      </c>
      <c r="N33" s="42">
        <f t="shared" si="5"/>
        <v>0.92030813279981549</v>
      </c>
      <c r="O33" s="43">
        <f t="shared" si="5"/>
        <v>2.6553372278363954</v>
      </c>
      <c r="P33" s="43">
        <f t="shared" si="5"/>
        <v>0.6645254180972423</v>
      </c>
      <c r="Q33" s="42" t="e">
        <f t="shared" si="5"/>
        <v>#VALUE!</v>
      </c>
      <c r="R33" s="79">
        <f t="shared" si="5"/>
        <v>1.0666167664535522</v>
      </c>
      <c r="S33" s="80">
        <f t="shared" si="5"/>
        <v>0.98172893373907955</v>
      </c>
      <c r="T33" s="43">
        <f t="shared" si="5"/>
        <v>0.41237113402061859</v>
      </c>
      <c r="U33" s="43">
        <f t="shared" si="5"/>
        <v>2.1352313167259789</v>
      </c>
    </row>
    <row r="34" spans="1:28" ht="15" customHeight="1" x14ac:dyDescent="0.2">
      <c r="A34" s="20" t="s">
        <v>6</v>
      </c>
      <c r="B34" s="40">
        <f t="shared" ref="B34:U34" si="6">B12/B$6*100</f>
        <v>4.2707964232580755</v>
      </c>
      <c r="C34" s="40">
        <f t="shared" si="6"/>
        <v>4.8584063394397203</v>
      </c>
      <c r="D34" s="40">
        <f t="shared" si="6"/>
        <v>4.6609735018822605</v>
      </c>
      <c r="E34" s="40">
        <f t="shared" si="6"/>
        <v>4.5897079276773303</v>
      </c>
      <c r="F34" s="40">
        <f t="shared" si="6"/>
        <v>0.28078494992740227</v>
      </c>
      <c r="G34" s="40">
        <f t="shared" si="6"/>
        <v>1.0816072684025204</v>
      </c>
      <c r="H34" s="40">
        <f t="shared" si="6"/>
        <v>1.6231641228368718</v>
      </c>
      <c r="I34" s="40">
        <f t="shared" si="6"/>
        <v>2.0646937370956642</v>
      </c>
      <c r="J34" s="77" t="e">
        <f t="shared" si="6"/>
        <v>#VALUE!</v>
      </c>
      <c r="K34" s="77" t="e">
        <f t="shared" si="6"/>
        <v>#VALUE!</v>
      </c>
      <c r="L34" s="40" t="e">
        <f t="shared" si="6"/>
        <v>#VALUE!</v>
      </c>
      <c r="M34" s="40" t="e">
        <f t="shared" si="6"/>
        <v>#VALUE!</v>
      </c>
      <c r="N34" s="40">
        <f t="shared" si="6"/>
        <v>4.0902583679582776</v>
      </c>
      <c r="O34" s="41">
        <f t="shared" si="6"/>
        <v>5.6647194193489048</v>
      </c>
      <c r="P34" s="41">
        <f t="shared" si="6"/>
        <v>1.4398050725440246</v>
      </c>
      <c r="Q34" s="40" t="e">
        <f t="shared" si="6"/>
        <v>#VALUE!</v>
      </c>
      <c r="R34" s="77">
        <f t="shared" si="6"/>
        <v>6.156437125672868</v>
      </c>
      <c r="S34" s="78">
        <f t="shared" si="6"/>
        <v>5.4540496318619596</v>
      </c>
      <c r="T34" s="41">
        <f t="shared" si="6"/>
        <v>4.3986254295532641</v>
      </c>
      <c r="U34" s="41">
        <f t="shared" si="6"/>
        <v>4.2704626334519578</v>
      </c>
    </row>
    <row r="35" spans="1:28" ht="15" customHeight="1" x14ac:dyDescent="0.2">
      <c r="A35" s="20" t="s">
        <v>7</v>
      </c>
      <c r="B35" s="40">
        <f t="shared" ref="B35:U35" si="7">B13/B$6*100</f>
        <v>7.0450424161691378</v>
      </c>
      <c r="C35" s="40">
        <f t="shared" si="7"/>
        <v>5.3840866690653399</v>
      </c>
      <c r="D35" s="40">
        <f t="shared" si="7"/>
        <v>4.5774802619051105</v>
      </c>
      <c r="E35" s="40">
        <f t="shared" si="7"/>
        <v>3.1293463143254518</v>
      </c>
      <c r="F35" s="40">
        <f t="shared" si="7"/>
        <v>9.1379902037359795</v>
      </c>
      <c r="G35" s="40">
        <f t="shared" si="7"/>
        <v>10.498801218630739</v>
      </c>
      <c r="H35" s="40">
        <f t="shared" si="7"/>
        <v>7.6969395502264577</v>
      </c>
      <c r="I35" s="40">
        <f t="shared" si="7"/>
        <v>9.0846524432209215</v>
      </c>
      <c r="J35" s="77" t="e">
        <f t="shared" si="7"/>
        <v>#VALUE!</v>
      </c>
      <c r="K35" s="77" t="e">
        <f t="shared" si="7"/>
        <v>#VALUE!</v>
      </c>
      <c r="L35" s="40" t="e">
        <f t="shared" si="7"/>
        <v>#VALUE!</v>
      </c>
      <c r="M35" s="40" t="e">
        <f t="shared" si="7"/>
        <v>#VALUE!</v>
      </c>
      <c r="N35" s="40">
        <f t="shared" si="7"/>
        <v>7.669234439998462</v>
      </c>
      <c r="O35" s="41">
        <f t="shared" si="7"/>
        <v>6.8153655514467459</v>
      </c>
      <c r="P35" s="41">
        <f t="shared" si="7"/>
        <v>4.9839406357293159</v>
      </c>
      <c r="Q35" s="40">
        <f t="shared" si="7"/>
        <v>4.5325779036827187</v>
      </c>
      <c r="R35" s="77">
        <f t="shared" si="7"/>
        <v>4.0269461077657942</v>
      </c>
      <c r="S35" s="78">
        <f t="shared" si="7"/>
        <v>0.65448595582605307</v>
      </c>
      <c r="T35" s="41">
        <f t="shared" si="7"/>
        <v>1.9243986254295531</v>
      </c>
      <c r="U35" s="41">
        <f t="shared" si="7"/>
        <v>1.4234875444839845</v>
      </c>
    </row>
    <row r="36" spans="1:28" ht="15" customHeight="1" x14ac:dyDescent="0.2">
      <c r="A36" s="20" t="s">
        <v>8</v>
      </c>
      <c r="B36" s="40">
        <f t="shared" ref="B36:U36" si="8">B14/B$6*100</f>
        <v>6.2113095858486016</v>
      </c>
      <c r="C36" s="40">
        <f t="shared" si="8"/>
        <v>7.3658887834262448</v>
      </c>
      <c r="D36" s="40">
        <f t="shared" si="8"/>
        <v>5.6394556826670961</v>
      </c>
      <c r="E36" s="40">
        <f t="shared" si="8"/>
        <v>6.6759388038942973</v>
      </c>
      <c r="F36" s="40">
        <f t="shared" si="8"/>
        <v>0.1871899666182682</v>
      </c>
      <c r="G36" s="40">
        <f t="shared" si="8"/>
        <v>0.61291078542448951</v>
      </c>
      <c r="H36" s="40">
        <f t="shared" si="8"/>
        <v>1.8849647878105609</v>
      </c>
      <c r="I36" s="40">
        <f t="shared" si="8"/>
        <v>3.3035099793530622</v>
      </c>
      <c r="J36" s="77" t="e">
        <f t="shared" si="8"/>
        <v>#VALUE!</v>
      </c>
      <c r="K36" s="77" t="e">
        <f t="shared" si="8"/>
        <v>#VALUE!</v>
      </c>
      <c r="L36" s="40" t="e">
        <f t="shared" si="8"/>
        <v>#VALUE!</v>
      </c>
      <c r="M36" s="40" t="e">
        <f t="shared" si="8"/>
        <v>#VALUE!</v>
      </c>
      <c r="N36" s="40">
        <f t="shared" si="8"/>
        <v>5.8286181743988319</v>
      </c>
      <c r="O36" s="41">
        <f t="shared" si="8"/>
        <v>5.8417419012400691</v>
      </c>
      <c r="P36" s="41">
        <f t="shared" si="8"/>
        <v>3.6548897995348328</v>
      </c>
      <c r="Q36" s="40">
        <f t="shared" si="8"/>
        <v>6.7988668555240803</v>
      </c>
      <c r="R36" s="77">
        <f t="shared" si="8"/>
        <v>2.7844311377254378</v>
      </c>
      <c r="S36" s="78">
        <f t="shared" si="8"/>
        <v>5.5849468229835368</v>
      </c>
      <c r="T36" s="41">
        <f t="shared" si="8"/>
        <v>6.3505154639175263</v>
      </c>
      <c r="U36" s="41">
        <f t="shared" si="8"/>
        <v>10.676156583629895</v>
      </c>
    </row>
    <row r="37" spans="1:28" ht="15" customHeight="1" x14ac:dyDescent="0.2">
      <c r="A37" s="20" t="s">
        <v>9</v>
      </c>
      <c r="B37" s="40">
        <f t="shared" ref="B37:U37" si="9">B15/B$6*100</f>
        <v>9.6504575109036193</v>
      </c>
      <c r="C37" s="40">
        <f t="shared" si="9"/>
        <v>9.936467413632414</v>
      </c>
      <c r="D37" s="40">
        <f t="shared" si="9"/>
        <v>7.8908435746825063</v>
      </c>
      <c r="E37" s="40">
        <f t="shared" si="9"/>
        <v>7.0931849791376917</v>
      </c>
      <c r="F37" s="40">
        <f t="shared" si="9"/>
        <v>3.3070227435769253</v>
      </c>
      <c r="G37" s="40">
        <f t="shared" si="9"/>
        <v>2.5363690443930946</v>
      </c>
      <c r="H37" s="40">
        <f t="shared" si="9"/>
        <v>2.6049166164882056</v>
      </c>
      <c r="I37" s="40">
        <f t="shared" si="9"/>
        <v>3.9917412250516171</v>
      </c>
      <c r="J37" s="77" t="e">
        <f t="shared" si="9"/>
        <v>#VALUE!</v>
      </c>
      <c r="K37" s="77" t="e">
        <f t="shared" si="9"/>
        <v>#VALUE!</v>
      </c>
      <c r="L37" s="40" t="e">
        <f t="shared" si="9"/>
        <v>#VALUE!</v>
      </c>
      <c r="M37" s="40" t="e">
        <f t="shared" si="9"/>
        <v>#VALUE!</v>
      </c>
      <c r="N37" s="40">
        <f t="shared" si="9"/>
        <v>5.061694730398985</v>
      </c>
      <c r="O37" s="41">
        <f t="shared" si="9"/>
        <v>3.4519383961873138</v>
      </c>
      <c r="P37" s="41">
        <f t="shared" si="9"/>
        <v>3.6548897995348328</v>
      </c>
      <c r="Q37" s="40" t="e">
        <f t="shared" si="9"/>
        <v>#VALUE!</v>
      </c>
      <c r="R37" s="77">
        <f t="shared" si="9"/>
        <v>6.3660179641252226</v>
      </c>
      <c r="S37" s="78">
        <f t="shared" si="9"/>
        <v>3.9269157349563182</v>
      </c>
      <c r="T37" s="41">
        <f t="shared" si="9"/>
        <v>2.6391752577319587</v>
      </c>
      <c r="U37" s="41">
        <f t="shared" si="9"/>
        <v>4.2704626334519578</v>
      </c>
    </row>
    <row r="38" spans="1:28" ht="15" customHeight="1" x14ac:dyDescent="0.2">
      <c r="A38" s="20" t="s">
        <v>16</v>
      </c>
      <c r="B38" s="40">
        <f t="shared" ref="B38:U38" si="10">B16/B$6*100</f>
        <v>3.0014381891389235</v>
      </c>
      <c r="C38" s="40">
        <f t="shared" si="10"/>
        <v>2.4756616007886931</v>
      </c>
      <c r="D38" s="40">
        <f t="shared" si="10"/>
        <v>2.0507111573334895</v>
      </c>
      <c r="E38" s="40">
        <f t="shared" si="10"/>
        <v>1.4603616133518778</v>
      </c>
      <c r="F38" s="40" t="e">
        <f t="shared" si="10"/>
        <v>#VALUE!</v>
      </c>
      <c r="G38" s="40" t="e">
        <f t="shared" si="10"/>
        <v>#VALUE!</v>
      </c>
      <c r="H38" s="40">
        <f t="shared" si="10"/>
        <v>0.15708039898421342</v>
      </c>
      <c r="I38" s="40" t="e">
        <f t="shared" si="10"/>
        <v>#VALUE!</v>
      </c>
      <c r="J38" s="77" t="e">
        <f t="shared" si="10"/>
        <v>#VALUE!</v>
      </c>
      <c r="K38" s="77" t="e">
        <f t="shared" si="10"/>
        <v>#VALUE!</v>
      </c>
      <c r="L38" s="40" t="e">
        <f t="shared" si="10"/>
        <v>#VALUE!</v>
      </c>
      <c r="M38" s="40" t="e">
        <f t="shared" si="10"/>
        <v>#VALUE!</v>
      </c>
      <c r="N38" s="42">
        <f t="shared" si="10"/>
        <v>2.7609243983994465</v>
      </c>
      <c r="O38" s="43">
        <f t="shared" si="10"/>
        <v>2.1242697822337111</v>
      </c>
      <c r="P38" s="43">
        <f t="shared" si="10"/>
        <v>2.1597076088160376</v>
      </c>
      <c r="Q38" s="42" t="e">
        <f t="shared" si="10"/>
        <v>#VALUE!</v>
      </c>
      <c r="R38" s="79">
        <f t="shared" si="10"/>
        <v>5.1871257485464781</v>
      </c>
      <c r="S38" s="80">
        <f t="shared" si="10"/>
        <v>2.1816198527316937</v>
      </c>
      <c r="T38" s="43">
        <f t="shared" si="10"/>
        <v>2.0618556701030926</v>
      </c>
      <c r="U38" s="43" t="e">
        <f t="shared" si="10"/>
        <v>#VALUE!</v>
      </c>
    </row>
    <row r="39" spans="1:28" ht="15" customHeight="1" x14ac:dyDescent="0.2">
      <c r="A39" s="20" t="s">
        <v>10</v>
      </c>
      <c r="B39" s="40">
        <f t="shared" ref="B39:U39" si="11">B17/B$6*100</f>
        <v>10.515455322361019</v>
      </c>
      <c r="C39" s="40">
        <f t="shared" si="11"/>
        <v>10.147030478906476</v>
      </c>
      <c r="D39" s="40">
        <f t="shared" si="11"/>
        <v>11.609954737875171</v>
      </c>
      <c r="E39" s="40">
        <f t="shared" si="11"/>
        <v>11.265646731571628</v>
      </c>
      <c r="F39" s="40">
        <f t="shared" si="11"/>
        <v>16.051539637516495</v>
      </c>
      <c r="G39" s="40">
        <f t="shared" si="11"/>
        <v>20.709173832321689</v>
      </c>
      <c r="H39" s="40">
        <f t="shared" si="11"/>
        <v>12.665916171427074</v>
      </c>
      <c r="I39" s="40">
        <f t="shared" si="11"/>
        <v>10.048176187198896</v>
      </c>
      <c r="J39" s="77">
        <f t="shared" si="11"/>
        <v>16.38827607949964</v>
      </c>
      <c r="K39" s="77">
        <f t="shared" si="11"/>
        <v>5.233001644300856</v>
      </c>
      <c r="L39" s="40">
        <f t="shared" si="11"/>
        <v>11.457528128489223</v>
      </c>
      <c r="M39" s="40">
        <f t="shared" si="11"/>
        <v>12.012012012012011</v>
      </c>
      <c r="N39" s="40">
        <f t="shared" si="11"/>
        <v>12.526416251956588</v>
      </c>
      <c r="O39" s="41">
        <f t="shared" si="11"/>
        <v>12.254381306429558</v>
      </c>
      <c r="P39" s="41">
        <f t="shared" si="11"/>
        <v>13.456639716469157</v>
      </c>
      <c r="Q39" s="40">
        <f t="shared" si="11"/>
        <v>11.89801699716714</v>
      </c>
      <c r="R39" s="77">
        <f t="shared" si="11"/>
        <v>9.9925149701211939</v>
      </c>
      <c r="S39" s="78">
        <f t="shared" si="11"/>
        <v>7.3029724570705588</v>
      </c>
      <c r="T39" s="41">
        <f t="shared" si="11"/>
        <v>17.731958762886599</v>
      </c>
      <c r="U39" s="41">
        <f t="shared" si="11"/>
        <v>36.29893238434164</v>
      </c>
    </row>
    <row r="40" spans="1:28" ht="15" customHeight="1" x14ac:dyDescent="0.2">
      <c r="A40" s="20" t="s">
        <v>11</v>
      </c>
      <c r="B40" s="40">
        <f t="shared" ref="B40:U40" si="12">B18/B$6*100</f>
        <v>3.4704129061918803</v>
      </c>
      <c r="C40" s="40">
        <f t="shared" si="12"/>
        <v>4.5312880713685653</v>
      </c>
      <c r="D40" s="40">
        <f t="shared" si="12"/>
        <v>4.6580439145146411</v>
      </c>
      <c r="E40" s="40">
        <f t="shared" si="12"/>
        <v>4.1029207232267035</v>
      </c>
      <c r="F40" s="40">
        <f t="shared" si="12"/>
        <v>7.0196237481663371</v>
      </c>
      <c r="G40" s="40">
        <f t="shared" si="12"/>
        <v>4.8131523443623729</v>
      </c>
      <c r="H40" s="40">
        <f t="shared" si="12"/>
        <v>6.2360918396732732</v>
      </c>
      <c r="I40" s="40">
        <f t="shared" si="12"/>
        <v>4.5423262216104607</v>
      </c>
      <c r="J40" s="77" t="e">
        <f t="shared" si="12"/>
        <v>#VALUE!</v>
      </c>
      <c r="K40" s="77" t="e">
        <f t="shared" si="12"/>
        <v>#VALUE!</v>
      </c>
      <c r="L40" s="40" t="e">
        <f t="shared" si="12"/>
        <v>#VALUE!</v>
      </c>
      <c r="M40" s="40" t="e">
        <f t="shared" si="12"/>
        <v>#VALUE!</v>
      </c>
      <c r="N40" s="40">
        <f t="shared" si="12"/>
        <v>1.7383598063791998</v>
      </c>
      <c r="O40" s="41">
        <f t="shared" si="12"/>
        <v>4.6910957691776307</v>
      </c>
      <c r="P40" s="41">
        <f t="shared" si="12"/>
        <v>2.2150847269908072</v>
      </c>
      <c r="Q40" s="40" t="e">
        <f t="shared" si="12"/>
        <v>#VALUE!</v>
      </c>
      <c r="R40" s="77">
        <f t="shared" si="12"/>
        <v>4.7155688623149805</v>
      </c>
      <c r="S40" s="78">
        <f t="shared" si="12"/>
        <v>3.9269157349563182</v>
      </c>
      <c r="T40" s="41">
        <f t="shared" si="12"/>
        <v>2.6391752577319587</v>
      </c>
      <c r="U40" s="41">
        <f t="shared" si="12"/>
        <v>4.2704626334519578</v>
      </c>
    </row>
    <row r="41" spans="1:28" ht="15" customHeight="1" x14ac:dyDescent="0.2">
      <c r="A41" s="20" t="s">
        <v>12</v>
      </c>
      <c r="B41" s="40">
        <f t="shared" ref="B41:U41" si="13">B19/B$6*100</f>
        <v>5.1899868686943771</v>
      </c>
      <c r="C41" s="40">
        <f t="shared" si="13"/>
        <v>5.4820948660993833</v>
      </c>
      <c r="D41" s="40">
        <f t="shared" si="13"/>
        <v>5.7888646384156788</v>
      </c>
      <c r="E41" s="40">
        <f t="shared" si="13"/>
        <v>3.7552155771905427</v>
      </c>
      <c r="F41" s="40">
        <f t="shared" si="13"/>
        <v>2.6206595326557545</v>
      </c>
      <c r="G41" s="40">
        <f t="shared" si="13"/>
        <v>5.2043336397967934</v>
      </c>
      <c r="H41" s="40">
        <f t="shared" si="13"/>
        <v>5.4454538314527321</v>
      </c>
      <c r="I41" s="42">
        <f t="shared" si="13"/>
        <v>2.0646937370956642</v>
      </c>
      <c r="J41" s="77" t="e">
        <f t="shared" si="13"/>
        <v>#VALUE!</v>
      </c>
      <c r="K41" s="77" t="e">
        <f t="shared" si="13"/>
        <v>#VALUE!</v>
      </c>
      <c r="L41" s="40" t="e">
        <f t="shared" si="13"/>
        <v>#VALUE!</v>
      </c>
      <c r="M41" s="40" t="e">
        <f t="shared" si="13"/>
        <v>#VALUE!</v>
      </c>
      <c r="N41" s="40">
        <f t="shared" si="13"/>
        <v>5.8286181743988319</v>
      </c>
      <c r="O41" s="41">
        <f t="shared" si="13"/>
        <v>9.38219153833756</v>
      </c>
      <c r="P41" s="41">
        <f t="shared" si="13"/>
        <v>2.2150847269908072</v>
      </c>
      <c r="Q41" s="40">
        <f t="shared" si="13"/>
        <v>3.3994334277620402</v>
      </c>
      <c r="R41" s="77">
        <f t="shared" si="13"/>
        <v>7.9715568862719177</v>
      </c>
      <c r="S41" s="78">
        <f t="shared" si="13"/>
        <v>6.1085355876661955</v>
      </c>
      <c r="T41" s="41">
        <f t="shared" si="13"/>
        <v>4.8109965635738829</v>
      </c>
      <c r="U41" s="41" t="e">
        <f t="shared" si="13"/>
        <v>#VALUE!</v>
      </c>
    </row>
    <row r="42" spans="1:28" ht="15" customHeight="1" x14ac:dyDescent="0.2">
      <c r="A42" s="20" t="s">
        <v>13</v>
      </c>
      <c r="B42" s="40">
        <f t="shared" ref="B42:U42" si="14">B20/B$6*100</f>
        <v>7.4619088312856352</v>
      </c>
      <c r="C42" s="40">
        <f t="shared" si="14"/>
        <v>11.419864206829892</v>
      </c>
      <c r="D42" s="40">
        <f t="shared" si="14"/>
        <v>11.586518038934216</v>
      </c>
      <c r="E42" s="40">
        <f t="shared" si="14"/>
        <v>12.795549374130738</v>
      </c>
      <c r="F42" s="40">
        <f t="shared" si="14"/>
        <v>7.7995819424153625</v>
      </c>
      <c r="G42" s="40">
        <f t="shared" si="14"/>
        <v>12.472734483458128</v>
      </c>
      <c r="H42" s="40">
        <f t="shared" si="14"/>
        <v>12.252271120768647</v>
      </c>
      <c r="I42" s="40">
        <f t="shared" si="14"/>
        <v>8.6717136958017882</v>
      </c>
      <c r="J42" s="77" t="e">
        <f t="shared" si="14"/>
        <v>#VALUE!</v>
      </c>
      <c r="K42" s="77">
        <f t="shared" si="14"/>
        <v>1.0679595192523377</v>
      </c>
      <c r="L42" s="40">
        <f t="shared" si="14"/>
        <v>1.5459933006956974</v>
      </c>
      <c r="M42" s="40" t="e">
        <f t="shared" si="14"/>
        <v>#VALUE!</v>
      </c>
      <c r="N42" s="40">
        <f t="shared" si="14"/>
        <v>4.5401867884790903</v>
      </c>
      <c r="O42" s="41">
        <f t="shared" si="14"/>
        <v>5.3018233315623</v>
      </c>
      <c r="P42" s="41">
        <f t="shared" si="14"/>
        <v>9.4141100897109329</v>
      </c>
      <c r="Q42" s="40">
        <f t="shared" si="14"/>
        <v>6.7988668555240803</v>
      </c>
      <c r="R42" s="77">
        <f t="shared" si="14"/>
        <v>6.942365269414486</v>
      </c>
      <c r="S42" s="78">
        <f t="shared" si="14"/>
        <v>12.653395145883096</v>
      </c>
      <c r="T42" s="41">
        <f t="shared" si="14"/>
        <v>9.8969072164948457</v>
      </c>
      <c r="U42" s="41">
        <f t="shared" si="14"/>
        <v>10.67615658362989</v>
      </c>
    </row>
    <row r="45" spans="1:28" ht="12.75" x14ac:dyDescent="0.2">
      <c r="A45" s="5" t="s">
        <v>282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X45" s="5" t="s">
        <v>283</v>
      </c>
      <c r="Y45" s="6"/>
      <c r="Z45" s="6"/>
      <c r="AA45" s="6"/>
      <c r="AB45" s="6"/>
    </row>
    <row r="47" spans="1:28" ht="12" thickBot="1" x14ac:dyDescent="0.25">
      <c r="A47" s="9" t="s">
        <v>19</v>
      </c>
      <c r="Q47" s="11"/>
      <c r="U47" s="56" t="s">
        <v>17</v>
      </c>
      <c r="X47" s="9" t="s">
        <v>19</v>
      </c>
    </row>
    <row r="48" spans="1:28" ht="24.75" customHeight="1" x14ac:dyDescent="0.2">
      <c r="A48" s="146" t="s">
        <v>18</v>
      </c>
      <c r="B48" s="144" t="s">
        <v>25</v>
      </c>
      <c r="C48" s="145"/>
      <c r="D48" s="145"/>
      <c r="E48" s="148"/>
      <c r="F48" s="144" t="s">
        <v>26</v>
      </c>
      <c r="G48" s="145"/>
      <c r="H48" s="145"/>
      <c r="I48" s="148"/>
      <c r="J48" s="145" t="s">
        <v>27</v>
      </c>
      <c r="K48" s="145"/>
      <c r="L48" s="145"/>
      <c r="M48" s="148"/>
      <c r="N48" s="144" t="s">
        <v>28</v>
      </c>
      <c r="O48" s="145"/>
      <c r="P48" s="145"/>
      <c r="Q48" s="148"/>
      <c r="R48" s="144" t="s">
        <v>29</v>
      </c>
      <c r="S48" s="145"/>
      <c r="T48" s="145"/>
      <c r="U48" s="145"/>
      <c r="X48" s="137" t="s">
        <v>18</v>
      </c>
      <c r="Y48" s="139" t="s">
        <v>0</v>
      </c>
      <c r="Z48" s="140"/>
      <c r="AA48" s="140"/>
      <c r="AB48" s="141"/>
    </row>
    <row r="49" spans="1:28" ht="38.25" customHeight="1" thickBot="1" x14ac:dyDescent="0.25">
      <c r="A49" s="163"/>
      <c r="B49" s="118" t="s">
        <v>246</v>
      </c>
      <c r="C49" s="118" t="s">
        <v>247</v>
      </c>
      <c r="D49" s="119" t="s">
        <v>249</v>
      </c>
      <c r="E49" s="120" t="s">
        <v>245</v>
      </c>
      <c r="F49" s="118" t="s">
        <v>246</v>
      </c>
      <c r="G49" s="118" t="s">
        <v>247</v>
      </c>
      <c r="H49" s="119" t="s">
        <v>249</v>
      </c>
      <c r="I49" s="120" t="s">
        <v>245</v>
      </c>
      <c r="J49" s="118" t="s">
        <v>246</v>
      </c>
      <c r="K49" s="118" t="s">
        <v>247</v>
      </c>
      <c r="L49" s="119" t="s">
        <v>249</v>
      </c>
      <c r="M49" s="120" t="s">
        <v>245</v>
      </c>
      <c r="N49" s="118" t="s">
        <v>246</v>
      </c>
      <c r="O49" s="118" t="s">
        <v>247</v>
      </c>
      <c r="P49" s="119" t="s">
        <v>249</v>
      </c>
      <c r="Q49" s="120" t="s">
        <v>245</v>
      </c>
      <c r="R49" s="118" t="s">
        <v>246</v>
      </c>
      <c r="S49" s="118" t="s">
        <v>247</v>
      </c>
      <c r="T49" s="119" t="s">
        <v>249</v>
      </c>
      <c r="U49" s="121" t="s">
        <v>245</v>
      </c>
      <c r="X49" s="164"/>
      <c r="Y49" s="110" t="s">
        <v>246</v>
      </c>
      <c r="Z49" s="82" t="s">
        <v>247</v>
      </c>
      <c r="AA49" s="82" t="s">
        <v>249</v>
      </c>
      <c r="AB49" s="111" t="s">
        <v>245</v>
      </c>
    </row>
    <row r="50" spans="1:28" ht="15" customHeight="1" x14ac:dyDescent="0.2">
      <c r="A50" s="26" t="s">
        <v>15</v>
      </c>
      <c r="B50" s="38">
        <f t="shared" ref="B50:B64" si="15">B6/Y50*100</f>
        <v>42.624247054904473</v>
      </c>
      <c r="C50" s="38">
        <f t="shared" ref="C50:C64" si="16">C6/Z50*100</f>
        <v>45.394713219707143</v>
      </c>
      <c r="D50" s="38">
        <f t="shared" ref="D50:D64" si="17">D6/AA50*100</f>
        <v>49.780516260755434</v>
      </c>
      <c r="E50" s="38">
        <f t="shared" ref="E50:E64" si="18">E6/AB50*100</f>
        <v>52.77064220183486</v>
      </c>
      <c r="F50" s="38">
        <f t="shared" ref="F50:F64" si="19">F6/Y50*100</f>
        <v>28.476874144910607</v>
      </c>
      <c r="G50" s="38">
        <f t="shared" ref="G50:G64" si="20">G6/Z50*100</f>
        <v>32.052256161516006</v>
      </c>
      <c r="H50" s="38">
        <f t="shared" ref="H50:H64" si="21">H6/AA50*100</f>
        <v>27.852559428321428</v>
      </c>
      <c r="I50" s="38">
        <f t="shared" ref="I50:I64" si="22">I6/AB50*100</f>
        <v>26.660550458715598</v>
      </c>
      <c r="J50" s="75">
        <f t="shared" ref="J50:J64" si="23">J6/Y50*100</f>
        <v>11.275964391653856</v>
      </c>
      <c r="K50" s="75">
        <f t="shared" ref="K50:K64" si="24">K6/Z50*100</f>
        <v>9.7385582340983365</v>
      </c>
      <c r="L50" s="38">
        <f t="shared" ref="L50:L64" si="25">L6/AA50*100</f>
        <v>8.4898643721744182</v>
      </c>
      <c r="M50" s="38">
        <f t="shared" ref="M50:M64" si="26">M6/AB50*100</f>
        <v>6.1100917431192654</v>
      </c>
      <c r="N50" s="38">
        <f t="shared" ref="N50:N64" si="27">N6/Y50*100</f>
        <v>8.6882614592811791</v>
      </c>
      <c r="O50" s="39">
        <f t="shared" ref="O50:O64" si="28">O6/Z50*100</f>
        <v>6.5279755937521928</v>
      </c>
      <c r="P50" s="39">
        <f t="shared" ref="P50:P64" si="29">P6/AA50*100</f>
        <v>6.5837829954790719</v>
      </c>
      <c r="Q50" s="38">
        <f t="shared" ref="Q50:Q64" si="30">Q6/AB50*100</f>
        <v>6.477064220183486</v>
      </c>
      <c r="R50" s="75">
        <f t="shared" ref="R50:R64" si="31">R6/Y50*100</f>
        <v>7.9129574678145493</v>
      </c>
      <c r="S50" s="76">
        <f t="shared" ref="S50:S64" si="32">S6/Z50*100</f>
        <v>5.2969743543601888</v>
      </c>
      <c r="T50" s="39">
        <f t="shared" ref="T50:T64" si="33">T6/AA50*100</f>
        <v>5.3047980166253463</v>
      </c>
      <c r="U50" s="39">
        <f t="shared" ref="U50:U64" si="34">U6/AB50*100</f>
        <v>5.1559633027522933</v>
      </c>
      <c r="X50" s="26" t="s">
        <v>15</v>
      </c>
      <c r="Y50" s="27">
        <v>1875.9666666602004</v>
      </c>
      <c r="Z50" s="27">
        <v>2884.5083333280004</v>
      </c>
      <c r="AA50" s="27">
        <v>2285.6666666666665</v>
      </c>
      <c r="AB50" s="27">
        <v>454.16666666666663</v>
      </c>
    </row>
    <row r="51" spans="1:28" ht="15" customHeight="1" x14ac:dyDescent="0.2">
      <c r="A51" s="17" t="s">
        <v>1</v>
      </c>
      <c r="B51" s="40">
        <f t="shared" si="15"/>
        <v>26.284622731700193</v>
      </c>
      <c r="C51" s="40">
        <f t="shared" si="16"/>
        <v>25.741270929650312</v>
      </c>
      <c r="D51" s="40">
        <f t="shared" si="17"/>
        <v>27.854292388553631</v>
      </c>
      <c r="E51" s="40">
        <f t="shared" si="18"/>
        <v>36.860879904875155</v>
      </c>
      <c r="F51" s="40">
        <f t="shared" si="19"/>
        <v>35.861986628478995</v>
      </c>
      <c r="G51" s="40">
        <f t="shared" si="20"/>
        <v>35.453032341139576</v>
      </c>
      <c r="H51" s="40">
        <f t="shared" si="21"/>
        <v>36.212770099279737</v>
      </c>
      <c r="I51" s="40">
        <f t="shared" si="22"/>
        <v>32.877526753864458</v>
      </c>
      <c r="J51" s="77">
        <f t="shared" si="23"/>
        <v>22.464183381051761</v>
      </c>
      <c r="K51" s="77">
        <f t="shared" si="24"/>
        <v>27.283742548020633</v>
      </c>
      <c r="L51" s="40">
        <f t="shared" si="25"/>
        <v>23.102005061319833</v>
      </c>
      <c r="M51" s="40">
        <f t="shared" si="26"/>
        <v>16.706302021403094</v>
      </c>
      <c r="N51" s="40">
        <f t="shared" si="27"/>
        <v>6.6698503661203583</v>
      </c>
      <c r="O51" s="41">
        <f t="shared" si="28"/>
        <v>4.9370083273452066</v>
      </c>
      <c r="P51" s="41">
        <f t="shared" si="29"/>
        <v>5.966517422620206</v>
      </c>
      <c r="Q51" s="40">
        <f t="shared" si="30"/>
        <v>8.0856123662306789</v>
      </c>
      <c r="R51" s="77">
        <f t="shared" si="31"/>
        <v>7.1673034065095287</v>
      </c>
      <c r="S51" s="78">
        <f t="shared" si="32"/>
        <v>4.7336658693237652</v>
      </c>
      <c r="T51" s="41">
        <f t="shared" si="33"/>
        <v>4.2193887482966712</v>
      </c>
      <c r="U51" s="41">
        <f t="shared" si="34"/>
        <v>1.4268727705112958</v>
      </c>
      <c r="X51" s="17" t="s">
        <v>1</v>
      </c>
      <c r="Y51" s="18">
        <v>697.99999999670013</v>
      </c>
      <c r="Z51" s="18">
        <v>909.79523809283319</v>
      </c>
      <c r="AA51" s="18">
        <v>684.93333333333328</v>
      </c>
      <c r="AB51" s="18">
        <v>140.16666666666663</v>
      </c>
    </row>
    <row r="52" spans="1:28" ht="15" customHeight="1" x14ac:dyDescent="0.2">
      <c r="A52" s="20" t="s">
        <v>2</v>
      </c>
      <c r="B52" s="40">
        <f t="shared" si="15"/>
        <v>72.77326256449156</v>
      </c>
      <c r="C52" s="40">
        <f t="shared" si="16"/>
        <v>79.24050771009253</v>
      </c>
      <c r="D52" s="40">
        <f t="shared" si="17"/>
        <v>80.067340067340069</v>
      </c>
      <c r="E52" s="40">
        <f t="shared" si="18"/>
        <v>81.725888324873097</v>
      </c>
      <c r="F52" s="40" t="e">
        <f t="shared" si="19"/>
        <v>#VALUE!</v>
      </c>
      <c r="G52" s="40" t="e">
        <f t="shared" si="20"/>
        <v>#VALUE!</v>
      </c>
      <c r="H52" s="40" t="e">
        <f t="shared" si="21"/>
        <v>#VALUE!</v>
      </c>
      <c r="I52" s="40" t="e">
        <f t="shared" si="22"/>
        <v>#VALUE!</v>
      </c>
      <c r="J52" s="77">
        <f t="shared" si="23"/>
        <v>11.133687178419235</v>
      </c>
      <c r="K52" s="77">
        <f t="shared" si="24"/>
        <v>5.1851003365340746</v>
      </c>
      <c r="L52" s="40">
        <f t="shared" si="25"/>
        <v>3.5690235690235688</v>
      </c>
      <c r="M52" s="40" t="e">
        <f t="shared" si="26"/>
        <v>#VALUE!</v>
      </c>
      <c r="N52" s="40">
        <f t="shared" si="27"/>
        <v>8.3347155415415841</v>
      </c>
      <c r="O52" s="41">
        <f t="shared" si="28"/>
        <v>6.8918307123932934</v>
      </c>
      <c r="P52" s="41">
        <f t="shared" si="29"/>
        <v>9.9663299663299654</v>
      </c>
      <c r="Q52" s="40">
        <f t="shared" si="30"/>
        <v>11.167512690355331</v>
      </c>
      <c r="R52" s="77">
        <f t="shared" si="31"/>
        <v>7.0119422789872043</v>
      </c>
      <c r="S52" s="78">
        <f t="shared" si="32"/>
        <v>8.4534699153593778</v>
      </c>
      <c r="T52" s="41">
        <f t="shared" si="33"/>
        <v>5.1851851851851851</v>
      </c>
      <c r="U52" s="41">
        <f t="shared" si="34"/>
        <v>2.030456852791878</v>
      </c>
      <c r="X52" s="20" t="s">
        <v>2</v>
      </c>
      <c r="Y52" s="18">
        <v>133.97777777710002</v>
      </c>
      <c r="Z52" s="18">
        <v>218.2535714284333</v>
      </c>
      <c r="AA52" s="18">
        <v>247.5</v>
      </c>
      <c r="AB52" s="18">
        <v>49.25</v>
      </c>
    </row>
    <row r="53" spans="1:28" ht="15" customHeight="1" x14ac:dyDescent="0.2">
      <c r="A53" s="20" t="s">
        <v>3</v>
      </c>
      <c r="B53" s="40">
        <f t="shared" si="15"/>
        <v>35.229104305795637</v>
      </c>
      <c r="C53" s="40">
        <f t="shared" si="16"/>
        <v>37.13004484310261</v>
      </c>
      <c r="D53" s="40">
        <f t="shared" si="17"/>
        <v>51.849405548216652</v>
      </c>
      <c r="E53" s="40">
        <f t="shared" si="18"/>
        <v>43.75</v>
      </c>
      <c r="F53" s="40">
        <f t="shared" si="19"/>
        <v>33.847570803607574</v>
      </c>
      <c r="G53" s="40">
        <f t="shared" si="20"/>
        <v>29.865470852060795</v>
      </c>
      <c r="H53" s="40">
        <f t="shared" si="21"/>
        <v>22.457067371202115</v>
      </c>
      <c r="I53" s="40">
        <f t="shared" si="22"/>
        <v>32.5</v>
      </c>
      <c r="J53" s="77">
        <f t="shared" si="23"/>
        <v>7.1148975362685318</v>
      </c>
      <c r="K53" s="77">
        <f t="shared" si="24"/>
        <v>3.9461883407769633</v>
      </c>
      <c r="L53" s="40">
        <f t="shared" si="25"/>
        <v>1.9815059445178338</v>
      </c>
      <c r="M53" s="40">
        <f t="shared" si="26"/>
        <v>5</v>
      </c>
      <c r="N53" s="40">
        <f t="shared" si="27"/>
        <v>16.854708726694383</v>
      </c>
      <c r="O53" s="41">
        <f t="shared" si="28"/>
        <v>13.004484304915524</v>
      </c>
      <c r="P53" s="41">
        <f t="shared" si="29"/>
        <v>11.822985468956409</v>
      </c>
      <c r="Q53" s="40">
        <f t="shared" si="30"/>
        <v>8.75</v>
      </c>
      <c r="R53" s="77">
        <f t="shared" si="31"/>
        <v>4.1906516232577431</v>
      </c>
      <c r="S53" s="78">
        <f t="shared" si="32"/>
        <v>14.977578475286066</v>
      </c>
      <c r="T53" s="41">
        <f t="shared" si="33"/>
        <v>11.889035667107004</v>
      </c>
      <c r="U53" s="41">
        <f t="shared" si="34"/>
        <v>10</v>
      </c>
      <c r="X53" s="20" t="s">
        <v>3</v>
      </c>
      <c r="Y53" s="18">
        <v>72.383333333300001</v>
      </c>
      <c r="Z53" s="18">
        <v>92.916666666533331</v>
      </c>
      <c r="AA53" s="18">
        <v>75.699999999999989</v>
      </c>
      <c r="AB53" s="18">
        <v>20</v>
      </c>
    </row>
    <row r="54" spans="1:28" ht="15" customHeight="1" x14ac:dyDescent="0.2">
      <c r="A54" s="20" t="s">
        <v>4</v>
      </c>
      <c r="B54" s="40">
        <f t="shared" si="15"/>
        <v>56.990454800609179</v>
      </c>
      <c r="C54" s="40">
        <f t="shared" si="16"/>
        <v>47.954866008462623</v>
      </c>
      <c r="D54" s="40">
        <f t="shared" si="17"/>
        <v>37.772585669781932</v>
      </c>
      <c r="E54" s="40">
        <f t="shared" si="18"/>
        <v>29.900332225913623</v>
      </c>
      <c r="F54" s="40">
        <f t="shared" si="19"/>
        <v>19.371139809150396</v>
      </c>
      <c r="G54" s="40">
        <f t="shared" si="20"/>
        <v>40.90267983074753</v>
      </c>
      <c r="H54" s="40">
        <f t="shared" si="21"/>
        <v>46.417445482866043</v>
      </c>
      <c r="I54" s="42">
        <f t="shared" si="22"/>
        <v>61.794019933554821</v>
      </c>
      <c r="J54" s="77" t="e">
        <f t="shared" si="23"/>
        <v>#VALUE!</v>
      </c>
      <c r="K54" s="77" t="e">
        <f t="shared" si="24"/>
        <v>#VALUE!</v>
      </c>
      <c r="L54" s="40" t="e">
        <f t="shared" si="25"/>
        <v>#VALUE!</v>
      </c>
      <c r="M54" s="40" t="e">
        <f t="shared" si="26"/>
        <v>#VALUE!</v>
      </c>
      <c r="N54" s="40">
        <f t="shared" si="27"/>
        <v>16.844469399261214</v>
      </c>
      <c r="O54" s="41">
        <f t="shared" si="28"/>
        <v>7.0874471086036674</v>
      </c>
      <c r="P54" s="41">
        <f t="shared" si="29"/>
        <v>9.3457943925233664</v>
      </c>
      <c r="Q54" s="40">
        <f t="shared" si="30"/>
        <v>3.9867109634551499</v>
      </c>
      <c r="R54" s="77">
        <f t="shared" si="31"/>
        <v>6.7939359909792083</v>
      </c>
      <c r="S54" s="78">
        <f t="shared" si="32"/>
        <v>2.997179125528914</v>
      </c>
      <c r="T54" s="41">
        <f t="shared" si="33"/>
        <v>5.9968847352024923</v>
      </c>
      <c r="U54" s="41">
        <f t="shared" si="34"/>
        <v>4.3189368770764114</v>
      </c>
      <c r="X54" s="20" t="s">
        <v>4</v>
      </c>
      <c r="Y54" s="18">
        <v>59.366666666500002</v>
      </c>
      <c r="Z54" s="18">
        <v>94.533333333333331</v>
      </c>
      <c r="AA54" s="18">
        <v>106.99999999999999</v>
      </c>
      <c r="AB54" s="18">
        <v>25.083333333333332</v>
      </c>
    </row>
    <row r="55" spans="1:28" ht="15" customHeight="1" x14ac:dyDescent="0.2">
      <c r="A55" s="20" t="s">
        <v>5</v>
      </c>
      <c r="B55" s="40">
        <f t="shared" si="15"/>
        <v>58.252427184205871</v>
      </c>
      <c r="C55" s="40">
        <f t="shared" si="16"/>
        <v>70.895522388016261</v>
      </c>
      <c r="D55" s="40">
        <f t="shared" si="17"/>
        <v>69.565217391304344</v>
      </c>
      <c r="E55" s="40" t="e">
        <f t="shared" si="18"/>
        <v>#VALUE!</v>
      </c>
      <c r="F55" s="40" t="e">
        <f t="shared" si="19"/>
        <v>#VALUE!</v>
      </c>
      <c r="G55" s="40" t="e">
        <f t="shared" si="20"/>
        <v>#VALUE!</v>
      </c>
      <c r="H55" s="40" t="e">
        <f t="shared" si="21"/>
        <v>#VALUE!</v>
      </c>
      <c r="I55" s="42" t="e">
        <f t="shared" si="22"/>
        <v>#VALUE!</v>
      </c>
      <c r="J55" s="77" t="e">
        <f t="shared" si="23"/>
        <v>#VALUE!</v>
      </c>
      <c r="K55" s="77" t="e">
        <f t="shared" si="24"/>
        <v>#VALUE!</v>
      </c>
      <c r="L55" s="40">
        <f t="shared" si="25"/>
        <v>4.3478260869565215</v>
      </c>
      <c r="M55" s="40" t="e">
        <f t="shared" si="26"/>
        <v>#VALUE!</v>
      </c>
      <c r="N55" s="42">
        <f t="shared" si="27"/>
        <v>17.475728155611275</v>
      </c>
      <c r="O55" s="43">
        <f t="shared" si="28"/>
        <v>22.388059701525954</v>
      </c>
      <c r="P55" s="43">
        <f t="shared" si="29"/>
        <v>17.391304347826086</v>
      </c>
      <c r="Q55" s="42" t="e">
        <f t="shared" si="30"/>
        <v>#VALUE!</v>
      </c>
      <c r="R55" s="79">
        <f t="shared" si="31"/>
        <v>18.446601941645774</v>
      </c>
      <c r="S55" s="80">
        <f t="shared" si="32"/>
        <v>6.7164179104577855</v>
      </c>
      <c r="T55" s="43">
        <f t="shared" si="33"/>
        <v>8.695652173913043</v>
      </c>
      <c r="U55" s="43">
        <f t="shared" si="34"/>
        <v>100</v>
      </c>
      <c r="X55" s="20" t="s">
        <v>5</v>
      </c>
      <c r="Y55" s="18">
        <v>8.5833333331999988</v>
      </c>
      <c r="Z55" s="18">
        <v>22.333333333300001</v>
      </c>
      <c r="AA55" s="18">
        <v>5.75</v>
      </c>
      <c r="AB55" s="18">
        <v>0.5</v>
      </c>
    </row>
    <row r="56" spans="1:28" ht="15" customHeight="1" x14ac:dyDescent="0.2">
      <c r="A56" s="20" t="s">
        <v>6</v>
      </c>
      <c r="B56" s="40">
        <f t="shared" si="15"/>
        <v>66.367955085428292</v>
      </c>
      <c r="C56" s="40">
        <f t="shared" si="16"/>
        <v>68.688141083369942</v>
      </c>
      <c r="D56" s="40">
        <f t="shared" si="17"/>
        <v>74.835371589840079</v>
      </c>
      <c r="E56" s="40">
        <f t="shared" si="18"/>
        <v>75.862068965517238</v>
      </c>
      <c r="F56" s="40">
        <f t="shared" si="19"/>
        <v>2.915137119444128</v>
      </c>
      <c r="G56" s="40">
        <f t="shared" si="20"/>
        <v>10.797192729909657</v>
      </c>
      <c r="H56" s="40">
        <f t="shared" si="21"/>
        <v>14.581373471307622</v>
      </c>
      <c r="I56" s="40">
        <f t="shared" si="22"/>
        <v>17.241379310344829</v>
      </c>
      <c r="J56" s="77" t="e">
        <f t="shared" si="23"/>
        <v>#VALUE!</v>
      </c>
      <c r="K56" s="77" t="e">
        <f t="shared" si="24"/>
        <v>#VALUE!</v>
      </c>
      <c r="L56" s="40" t="e">
        <f t="shared" si="25"/>
        <v>#VALUE!</v>
      </c>
      <c r="M56" s="40" t="e">
        <f t="shared" si="26"/>
        <v>#VALUE!</v>
      </c>
      <c r="N56" s="40">
        <f t="shared" si="27"/>
        <v>12.956164975177673</v>
      </c>
      <c r="O56" s="41">
        <f t="shared" si="28"/>
        <v>11.517005578498321</v>
      </c>
      <c r="P56" s="41">
        <f t="shared" si="29"/>
        <v>3.0573847601128872</v>
      </c>
      <c r="Q56" s="40" t="e">
        <f t="shared" si="30"/>
        <v>#VALUE!</v>
      </c>
      <c r="R56" s="77">
        <f t="shared" si="31"/>
        <v>17.760742819949911</v>
      </c>
      <c r="S56" s="78">
        <f t="shared" si="32"/>
        <v>8.9976606082220574</v>
      </c>
      <c r="T56" s="41">
        <f t="shared" si="33"/>
        <v>7.5258701787394173</v>
      </c>
      <c r="U56" s="41">
        <f t="shared" si="34"/>
        <v>6.8965517241379306</v>
      </c>
      <c r="X56" s="20" t="s">
        <v>6</v>
      </c>
      <c r="Y56" s="18">
        <v>51.455555555000004</v>
      </c>
      <c r="Z56" s="18">
        <v>92.616666666500009</v>
      </c>
      <c r="AA56" s="18">
        <v>70.86666666666666</v>
      </c>
      <c r="AB56" s="18">
        <v>14.5</v>
      </c>
    </row>
    <row r="57" spans="1:28" ht="15" customHeight="1" x14ac:dyDescent="0.2">
      <c r="A57" s="20" t="s">
        <v>7</v>
      </c>
      <c r="B57" s="40">
        <f t="shared" si="15"/>
        <v>45.566889857585863</v>
      </c>
      <c r="C57" s="40">
        <f t="shared" si="16"/>
        <v>38.864388092572163</v>
      </c>
      <c r="D57" s="40">
        <f t="shared" si="17"/>
        <v>46.676624346527262</v>
      </c>
      <c r="E57" s="40">
        <f t="shared" si="18"/>
        <v>37.190082644628106</v>
      </c>
      <c r="F57" s="40">
        <f t="shared" si="19"/>
        <v>39.486810767090439</v>
      </c>
      <c r="G57" s="40">
        <f t="shared" si="20"/>
        <v>53.509739066557707</v>
      </c>
      <c r="H57" s="40">
        <f t="shared" si="21"/>
        <v>43.913368185212853</v>
      </c>
      <c r="I57" s="40">
        <f t="shared" si="22"/>
        <v>54.545454545454554</v>
      </c>
      <c r="J57" s="77" t="e">
        <f t="shared" si="23"/>
        <v>#VALUE!</v>
      </c>
      <c r="K57" s="77" t="e">
        <f t="shared" si="24"/>
        <v>#VALUE!</v>
      </c>
      <c r="L57" s="40" t="e">
        <f t="shared" si="25"/>
        <v>#VALUE!</v>
      </c>
      <c r="M57" s="40" t="e">
        <f t="shared" si="26"/>
        <v>#VALUE!</v>
      </c>
      <c r="N57" s="40">
        <f t="shared" si="27"/>
        <v>10.11099627018036</v>
      </c>
      <c r="O57" s="41">
        <f t="shared" si="28"/>
        <v>7.0746049246626512</v>
      </c>
      <c r="P57" s="41">
        <f t="shared" si="29"/>
        <v>6.721433905899926</v>
      </c>
      <c r="Q57" s="40">
        <f t="shared" si="30"/>
        <v>6.6115702479338827</v>
      </c>
      <c r="R57" s="77">
        <f t="shared" si="31"/>
        <v>4.8353031051433391</v>
      </c>
      <c r="S57" s="78">
        <f t="shared" si="32"/>
        <v>0.55126791620747928</v>
      </c>
      <c r="T57" s="41">
        <f t="shared" si="33"/>
        <v>2.0911127707244215</v>
      </c>
      <c r="U57" s="41">
        <f t="shared" si="34"/>
        <v>1.6528925619834693</v>
      </c>
      <c r="X57" s="20" t="s">
        <v>7</v>
      </c>
      <c r="Y57" s="18">
        <v>123.6277777776</v>
      </c>
      <c r="Z57" s="18">
        <v>181.39999999993333</v>
      </c>
      <c r="AA57" s="18">
        <v>111.58333333333331</v>
      </c>
      <c r="AB57" s="18">
        <v>20.166666666666664</v>
      </c>
    </row>
    <row r="58" spans="1:28" ht="15" customHeight="1" x14ac:dyDescent="0.2">
      <c r="A58" s="20" t="s">
        <v>8</v>
      </c>
      <c r="B58" s="40">
        <f t="shared" si="15"/>
        <v>74.537268634366256</v>
      </c>
      <c r="C58" s="40">
        <f t="shared" si="16"/>
        <v>77.273334223612821</v>
      </c>
      <c r="D58" s="40">
        <f t="shared" si="17"/>
        <v>62.07674943566591</v>
      </c>
      <c r="E58" s="40">
        <f t="shared" si="18"/>
        <v>58.18181818181818</v>
      </c>
      <c r="F58" s="40">
        <f t="shared" si="19"/>
        <v>1.5007503751905968</v>
      </c>
      <c r="G58" s="40">
        <f t="shared" si="20"/>
        <v>4.5399919882324262</v>
      </c>
      <c r="H58" s="40">
        <f t="shared" si="21"/>
        <v>11.60915833602064</v>
      </c>
      <c r="I58" s="40">
        <f t="shared" si="22"/>
        <v>14.545454545454545</v>
      </c>
      <c r="J58" s="77" t="e">
        <f t="shared" si="23"/>
        <v>#VALUE!</v>
      </c>
      <c r="K58" s="77" t="e">
        <f t="shared" si="24"/>
        <v>#VALUE!</v>
      </c>
      <c r="L58" s="40" t="e">
        <f t="shared" si="25"/>
        <v>#VALUE!</v>
      </c>
      <c r="M58" s="40" t="e">
        <f t="shared" si="26"/>
        <v>#VALUE!</v>
      </c>
      <c r="N58" s="40">
        <f t="shared" si="27"/>
        <v>14.257128564310669</v>
      </c>
      <c r="O58" s="41">
        <f t="shared" si="28"/>
        <v>8.8129256242677272</v>
      </c>
      <c r="P58" s="41">
        <f t="shared" si="29"/>
        <v>5.3208642373427928</v>
      </c>
      <c r="Q58" s="40">
        <f t="shared" si="30"/>
        <v>7.2727272727272725</v>
      </c>
      <c r="R58" s="77">
        <f t="shared" si="31"/>
        <v>6.2031015507377747</v>
      </c>
      <c r="S58" s="78">
        <f t="shared" si="32"/>
        <v>6.836693817533634</v>
      </c>
      <c r="T58" s="41">
        <f t="shared" si="33"/>
        <v>7.4492099322799099</v>
      </c>
      <c r="U58" s="41">
        <f t="shared" si="34"/>
        <v>9.0909090909090917</v>
      </c>
      <c r="X58" s="20" t="s">
        <v>8</v>
      </c>
      <c r="Y58" s="18">
        <v>66.6333333332</v>
      </c>
      <c r="Z58" s="18">
        <v>124.8166666664</v>
      </c>
      <c r="AA58" s="18">
        <v>103.36666666666666</v>
      </c>
      <c r="AB58" s="18">
        <v>27.5</v>
      </c>
    </row>
    <row r="59" spans="1:28" ht="15" customHeight="1" x14ac:dyDescent="0.2">
      <c r="A59" s="20" t="s">
        <v>9</v>
      </c>
      <c r="B59" s="40">
        <f t="shared" si="15"/>
        <v>68.572274881538604</v>
      </c>
      <c r="C59" s="40">
        <f t="shared" si="16"/>
        <v>78.115931670376995</v>
      </c>
      <c r="D59" s="40">
        <f t="shared" si="17"/>
        <v>77.689645226420538</v>
      </c>
      <c r="E59" s="40">
        <f t="shared" si="18"/>
        <v>74.452554744525557</v>
      </c>
      <c r="F59" s="40">
        <f t="shared" si="19"/>
        <v>15.699052132660782</v>
      </c>
      <c r="G59" s="40">
        <f t="shared" si="20"/>
        <v>14.079050818350577</v>
      </c>
      <c r="H59" s="40">
        <f t="shared" si="21"/>
        <v>14.34958177098356</v>
      </c>
      <c r="I59" s="40">
        <f t="shared" si="22"/>
        <v>21.167883211678831</v>
      </c>
      <c r="J59" s="77" t="e">
        <f t="shared" si="23"/>
        <v>#VALUE!</v>
      </c>
      <c r="K59" s="77" t="e">
        <f t="shared" si="24"/>
        <v>#VALUE!</v>
      </c>
      <c r="L59" s="40" t="e">
        <f t="shared" si="25"/>
        <v>#VALUE!</v>
      </c>
      <c r="M59" s="40" t="e">
        <f t="shared" si="26"/>
        <v>#VALUE!</v>
      </c>
      <c r="N59" s="40">
        <f t="shared" si="27"/>
        <v>7.3311611374494445</v>
      </c>
      <c r="O59" s="41">
        <f t="shared" si="28"/>
        <v>3.9025087556362048</v>
      </c>
      <c r="P59" s="41">
        <f t="shared" si="29"/>
        <v>4.7591577732910304</v>
      </c>
      <c r="Q59" s="40" t="e">
        <f t="shared" si="30"/>
        <v>#VALUE!</v>
      </c>
      <c r="R59" s="77">
        <f t="shared" si="31"/>
        <v>8.397511848351181</v>
      </c>
      <c r="S59" s="78">
        <f t="shared" si="32"/>
        <v>3.60231577443342</v>
      </c>
      <c r="T59" s="41">
        <f t="shared" si="33"/>
        <v>2.7689645226420541</v>
      </c>
      <c r="U59" s="41">
        <f t="shared" si="34"/>
        <v>4.3795620437956204</v>
      </c>
      <c r="X59" s="20" t="s">
        <v>9</v>
      </c>
      <c r="Y59" s="18">
        <v>112.53333333320001</v>
      </c>
      <c r="Z59" s="18">
        <v>166.55952380920002</v>
      </c>
      <c r="AA59" s="18">
        <v>115.56666666666665</v>
      </c>
      <c r="AB59" s="18">
        <v>22.833333333333332</v>
      </c>
    </row>
    <row r="60" spans="1:28" ht="15" customHeight="1" x14ac:dyDescent="0.2">
      <c r="A60" s="20" t="s">
        <v>16</v>
      </c>
      <c r="B60" s="40">
        <f t="shared" si="15"/>
        <v>66.298342541436455</v>
      </c>
      <c r="C60" s="40">
        <f t="shared" si="16"/>
        <v>81.551362683627843</v>
      </c>
      <c r="D60" s="40">
        <f t="shared" si="17"/>
        <v>77.5623268698061</v>
      </c>
      <c r="E60" s="40">
        <f t="shared" si="18"/>
        <v>100</v>
      </c>
      <c r="F60" s="40" t="e">
        <f t="shared" si="19"/>
        <v>#VALUE!</v>
      </c>
      <c r="G60" s="40" t="e">
        <f t="shared" si="20"/>
        <v>#VALUE!</v>
      </c>
      <c r="H60" s="40">
        <f t="shared" si="21"/>
        <v>3.32409972299169</v>
      </c>
      <c r="I60" s="40" t="e">
        <f t="shared" si="22"/>
        <v>#VALUE!</v>
      </c>
      <c r="J60" s="77" t="e">
        <f t="shared" si="23"/>
        <v>#VALUE!</v>
      </c>
      <c r="K60" s="77" t="e">
        <f t="shared" si="24"/>
        <v>#VALUE!</v>
      </c>
      <c r="L60" s="40" t="e">
        <f t="shared" si="25"/>
        <v>#VALUE!</v>
      </c>
      <c r="M60" s="40" t="e">
        <f t="shared" si="26"/>
        <v>#VALUE!</v>
      </c>
      <c r="N60" s="42">
        <f t="shared" si="27"/>
        <v>12.430939226519335</v>
      </c>
      <c r="O60" s="43">
        <f t="shared" si="28"/>
        <v>10.062893081627045</v>
      </c>
      <c r="P60" s="43">
        <f t="shared" si="29"/>
        <v>10.803324099722994</v>
      </c>
      <c r="Q60" s="42" t="e">
        <f t="shared" si="30"/>
        <v>#VALUE!</v>
      </c>
      <c r="R60" s="79">
        <f t="shared" si="31"/>
        <v>21.270718232044196</v>
      </c>
      <c r="S60" s="80">
        <f t="shared" si="32"/>
        <v>8.3857442347451094</v>
      </c>
      <c r="T60" s="43">
        <f t="shared" si="33"/>
        <v>8.310249307479225</v>
      </c>
      <c r="U60" s="43" t="e">
        <f t="shared" si="34"/>
        <v>#VALUE!</v>
      </c>
      <c r="X60" s="20" t="s">
        <v>16</v>
      </c>
      <c r="Y60" s="18">
        <v>36.200000000000003</v>
      </c>
      <c r="Z60" s="18">
        <v>39.749999999866667</v>
      </c>
      <c r="AA60" s="18">
        <v>30.083333333333329</v>
      </c>
      <c r="AB60" s="18">
        <v>3.5</v>
      </c>
    </row>
    <row r="61" spans="1:28" ht="15" customHeight="1" x14ac:dyDescent="0.2">
      <c r="A61" s="20" t="s">
        <v>10</v>
      </c>
      <c r="B61" s="40">
        <f t="shared" si="15"/>
        <v>34.998265695471389</v>
      </c>
      <c r="C61" s="40">
        <f t="shared" si="16"/>
        <v>35.405933558359223</v>
      </c>
      <c r="D61" s="40">
        <f t="shared" si="17"/>
        <v>46.533200258322076</v>
      </c>
      <c r="E61" s="40">
        <f t="shared" si="18"/>
        <v>48.071216617210681</v>
      </c>
      <c r="F61" s="40">
        <f t="shared" si="19"/>
        <v>35.691987513036999</v>
      </c>
      <c r="G61" s="40">
        <f t="shared" si="20"/>
        <v>51.021495825219446</v>
      </c>
      <c r="H61" s="40">
        <f t="shared" si="21"/>
        <v>28.403686960605878</v>
      </c>
      <c r="I61" s="40">
        <f t="shared" si="22"/>
        <v>21.66172106824925</v>
      </c>
      <c r="J61" s="77">
        <f t="shared" si="23"/>
        <v>14.429413805048434</v>
      </c>
      <c r="K61" s="77">
        <f t="shared" si="24"/>
        <v>3.9172144252778778</v>
      </c>
      <c r="L61" s="40">
        <f t="shared" si="25"/>
        <v>7.8318558093113362</v>
      </c>
      <c r="M61" s="40">
        <f t="shared" si="26"/>
        <v>5.9347181008902066</v>
      </c>
      <c r="N61" s="40">
        <f t="shared" si="27"/>
        <v>8.4980922649810609</v>
      </c>
      <c r="O61" s="41">
        <f t="shared" si="28"/>
        <v>6.1489607390231811</v>
      </c>
      <c r="P61" s="41">
        <f t="shared" si="29"/>
        <v>7.1332120002348383</v>
      </c>
      <c r="Q61" s="40">
        <f t="shared" si="30"/>
        <v>6.2314540059347179</v>
      </c>
      <c r="R61" s="77">
        <f t="shared" si="31"/>
        <v>6.1741241761966075</v>
      </c>
      <c r="S61" s="78">
        <f t="shared" si="32"/>
        <v>2.9734411085414343</v>
      </c>
      <c r="T61" s="41">
        <f t="shared" si="33"/>
        <v>7.5735337286443967</v>
      </c>
      <c r="U61" s="41">
        <f t="shared" si="34"/>
        <v>15.133531157270028</v>
      </c>
      <c r="X61" s="20" t="s">
        <v>10</v>
      </c>
      <c r="Y61" s="18">
        <v>240.2499999998</v>
      </c>
      <c r="Z61" s="18">
        <v>375.26666666599999</v>
      </c>
      <c r="AA61" s="18">
        <v>283.88333333333333</v>
      </c>
      <c r="AB61" s="18">
        <v>56.166666666666671</v>
      </c>
    </row>
    <row r="62" spans="1:28" ht="15" customHeight="1" x14ac:dyDescent="0.2">
      <c r="A62" s="20" t="s">
        <v>11</v>
      </c>
      <c r="B62" s="40">
        <f t="shared" si="15"/>
        <v>36.958934517268737</v>
      </c>
      <c r="C62" s="40">
        <f t="shared" si="16"/>
        <v>49.582172702046314</v>
      </c>
      <c r="D62" s="40">
        <f t="shared" si="17"/>
        <v>53.14171122994653</v>
      </c>
      <c r="E62" s="40">
        <f t="shared" si="18"/>
        <v>60.204081632653065</v>
      </c>
      <c r="F62" s="40">
        <f t="shared" si="19"/>
        <v>49.944506104284024</v>
      </c>
      <c r="G62" s="40">
        <f t="shared" si="20"/>
        <v>37.18662952633278</v>
      </c>
      <c r="H62" s="40">
        <f t="shared" si="21"/>
        <v>39.806149732620327</v>
      </c>
      <c r="I62" s="40">
        <f t="shared" si="22"/>
        <v>33.673469387755105</v>
      </c>
      <c r="J62" s="77" t="e">
        <f t="shared" si="23"/>
        <v>#VALUE!</v>
      </c>
      <c r="K62" s="77" t="e">
        <f t="shared" si="24"/>
        <v>#VALUE!</v>
      </c>
      <c r="L62" s="40" t="e">
        <f t="shared" si="25"/>
        <v>#VALUE!</v>
      </c>
      <c r="M62" s="40" t="e">
        <f t="shared" si="26"/>
        <v>#VALUE!</v>
      </c>
      <c r="N62" s="40">
        <f t="shared" si="27"/>
        <v>3.7735849056226831</v>
      </c>
      <c r="O62" s="41">
        <f t="shared" si="28"/>
        <v>7.3816155989042977</v>
      </c>
      <c r="P62" s="41">
        <f t="shared" si="29"/>
        <v>3.3422459893048129</v>
      </c>
      <c r="Q62" s="40" t="e">
        <f t="shared" si="30"/>
        <v>#VALUE!</v>
      </c>
      <c r="R62" s="77">
        <f t="shared" si="31"/>
        <v>9.3229744728245461</v>
      </c>
      <c r="S62" s="78">
        <f t="shared" si="32"/>
        <v>5.0139275766142415</v>
      </c>
      <c r="T62" s="41">
        <f t="shared" si="33"/>
        <v>3.2085561497326207</v>
      </c>
      <c r="U62" s="41">
        <f t="shared" si="34"/>
        <v>6.1224489795918373</v>
      </c>
      <c r="X62" s="20" t="s">
        <v>11</v>
      </c>
      <c r="Y62" s="18">
        <v>75.083333333200002</v>
      </c>
      <c r="Z62" s="18">
        <v>119.66666666636667</v>
      </c>
      <c r="AA62" s="18">
        <v>99.73333333333332</v>
      </c>
      <c r="AB62" s="18">
        <v>16.333333333333332</v>
      </c>
    </row>
    <row r="63" spans="1:28" ht="15" customHeight="1" x14ac:dyDescent="0.2">
      <c r="A63" s="20" t="s">
        <v>12</v>
      </c>
      <c r="B63" s="40">
        <f t="shared" si="15"/>
        <v>54.013015184285507</v>
      </c>
      <c r="C63" s="40">
        <f t="shared" si="16"/>
        <v>48.699683401104565</v>
      </c>
      <c r="D63" s="40">
        <f t="shared" si="17"/>
        <v>59.500150557061126</v>
      </c>
      <c r="E63" s="40">
        <f t="shared" si="18"/>
        <v>72</v>
      </c>
      <c r="F63" s="40">
        <f t="shared" si="19"/>
        <v>18.221258134545572</v>
      </c>
      <c r="G63" s="40">
        <f t="shared" si="20"/>
        <v>32.643600181002199</v>
      </c>
      <c r="H63" s="40">
        <f t="shared" si="21"/>
        <v>31.315868714242701</v>
      </c>
      <c r="I63" s="42">
        <f t="shared" si="22"/>
        <v>20</v>
      </c>
      <c r="J63" s="77" t="e">
        <f t="shared" si="23"/>
        <v>#VALUE!</v>
      </c>
      <c r="K63" s="77" t="e">
        <f t="shared" si="24"/>
        <v>#VALUE!</v>
      </c>
      <c r="L63" s="40" t="e">
        <f t="shared" si="25"/>
        <v>#VALUE!</v>
      </c>
      <c r="M63" s="40" t="e">
        <f t="shared" si="26"/>
        <v>#VALUE!</v>
      </c>
      <c r="N63" s="40">
        <f t="shared" si="27"/>
        <v>12.364425162727354</v>
      </c>
      <c r="O63" s="41">
        <f t="shared" si="28"/>
        <v>11.985526910909956</v>
      </c>
      <c r="P63" s="41">
        <f t="shared" si="29"/>
        <v>3.0111412225233365</v>
      </c>
      <c r="Q63" s="40">
        <f t="shared" si="30"/>
        <v>8</v>
      </c>
      <c r="R63" s="77">
        <f t="shared" si="31"/>
        <v>15.401301518441565</v>
      </c>
      <c r="S63" s="78">
        <f t="shared" si="32"/>
        <v>6.3319764812021662</v>
      </c>
      <c r="T63" s="41">
        <f t="shared" si="33"/>
        <v>5.2694971394158383</v>
      </c>
      <c r="U63" s="41" t="e">
        <f t="shared" si="34"/>
        <v>#VALUE!</v>
      </c>
      <c r="X63" s="20" t="s">
        <v>12</v>
      </c>
      <c r="Y63" s="18">
        <v>76.833333333100001</v>
      </c>
      <c r="Z63" s="18">
        <v>147.3999999996</v>
      </c>
      <c r="AA63" s="18">
        <v>110.69999999999999</v>
      </c>
      <c r="AB63" s="18">
        <v>12.5</v>
      </c>
    </row>
    <row r="64" spans="1:28" ht="15" customHeight="1" x14ac:dyDescent="0.2">
      <c r="A64" s="20" t="s">
        <v>13</v>
      </c>
      <c r="B64" s="40">
        <f t="shared" si="15"/>
        <v>49.295451415918912</v>
      </c>
      <c r="C64" s="40">
        <f t="shared" si="16"/>
        <v>49.977718360087991</v>
      </c>
      <c r="D64" s="40">
        <f t="shared" si="17"/>
        <v>55.160390516039051</v>
      </c>
      <c r="E64" s="40">
        <f t="shared" si="18"/>
        <v>67.153284671532845</v>
      </c>
      <c r="F64" s="40">
        <f t="shared" si="19"/>
        <v>34.424197916300955</v>
      </c>
      <c r="G64" s="40">
        <f t="shared" si="20"/>
        <v>38.541666666694169</v>
      </c>
      <c r="H64" s="40">
        <f t="shared" si="21"/>
        <v>32.635983263598327</v>
      </c>
      <c r="I64" s="40">
        <f t="shared" si="22"/>
        <v>22.992700729927009</v>
      </c>
      <c r="J64" s="77" t="e">
        <f t="shared" si="23"/>
        <v>#VALUE!</v>
      </c>
      <c r="K64" s="77">
        <f t="shared" si="24"/>
        <v>1.0026737967924491</v>
      </c>
      <c r="L64" s="40">
        <f t="shared" si="25"/>
        <v>1.2552301255230127</v>
      </c>
      <c r="M64" s="40" t="e">
        <f t="shared" si="26"/>
        <v>#VALUE!</v>
      </c>
      <c r="N64" s="40">
        <f t="shared" si="27"/>
        <v>6.1137375499448314</v>
      </c>
      <c r="O64" s="41">
        <f t="shared" si="28"/>
        <v>3.3366755793148428</v>
      </c>
      <c r="P64" s="41">
        <f t="shared" si="29"/>
        <v>5.9274755927475598</v>
      </c>
      <c r="Q64" s="40">
        <f t="shared" si="30"/>
        <v>4.3795620437956204</v>
      </c>
      <c r="R64" s="77">
        <f t="shared" si="31"/>
        <v>8.5142516178502081</v>
      </c>
      <c r="S64" s="78">
        <f t="shared" si="32"/>
        <v>6.4616755792845524</v>
      </c>
      <c r="T64" s="41">
        <f t="shared" si="33"/>
        <v>5.0209205020920509</v>
      </c>
      <c r="U64" s="41">
        <f t="shared" si="34"/>
        <v>5.4744525547445235</v>
      </c>
      <c r="X64" s="20" t="s">
        <v>13</v>
      </c>
      <c r="Y64" s="18">
        <v>121.03888888830001</v>
      </c>
      <c r="Z64" s="18">
        <v>299.19999999970003</v>
      </c>
      <c r="AA64" s="18">
        <v>238.99999999999997</v>
      </c>
      <c r="AB64" s="18">
        <v>45.666666666666664</v>
      </c>
    </row>
    <row r="67" spans="1:36" s="44" customFormat="1" ht="15" customHeight="1" x14ac:dyDescent="0.25">
      <c r="A67" s="5" t="s">
        <v>293</v>
      </c>
      <c r="U67" s="4"/>
    </row>
    <row r="68" spans="1:36" ht="12" customHeight="1" x14ac:dyDescent="0.2"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36" ht="13.5" customHeight="1" thickBot="1" x14ac:dyDescent="0.25">
      <c r="A69" s="9" t="s">
        <v>19</v>
      </c>
      <c r="M69" s="11"/>
      <c r="P69" s="11"/>
    </row>
    <row r="70" spans="1:36" ht="22.5" customHeight="1" x14ac:dyDescent="0.2">
      <c r="A70" s="142" t="s">
        <v>18</v>
      </c>
      <c r="B70" s="134" t="s">
        <v>25</v>
      </c>
      <c r="C70" s="135"/>
      <c r="D70" s="135"/>
      <c r="E70" s="135"/>
      <c r="F70" s="135"/>
      <c r="G70" s="135"/>
      <c r="H70" s="136"/>
      <c r="I70" s="134" t="s">
        <v>26</v>
      </c>
      <c r="J70" s="135"/>
      <c r="K70" s="135"/>
      <c r="L70" s="135"/>
      <c r="M70" s="135"/>
      <c r="N70" s="135"/>
      <c r="O70" s="136"/>
      <c r="P70" s="134" t="s">
        <v>27</v>
      </c>
      <c r="Q70" s="135"/>
      <c r="R70" s="135"/>
      <c r="S70" s="135"/>
      <c r="T70" s="135"/>
      <c r="U70" s="135"/>
      <c r="V70" s="136"/>
      <c r="W70" s="134" t="s">
        <v>28</v>
      </c>
      <c r="X70" s="135"/>
      <c r="Y70" s="135"/>
      <c r="Z70" s="135"/>
      <c r="AA70" s="135"/>
      <c r="AB70" s="135"/>
      <c r="AC70" s="136"/>
      <c r="AD70" s="134" t="s">
        <v>29</v>
      </c>
      <c r="AE70" s="135"/>
      <c r="AF70" s="135"/>
      <c r="AG70" s="135"/>
      <c r="AH70" s="135"/>
      <c r="AI70" s="135"/>
      <c r="AJ70" s="136"/>
    </row>
    <row r="71" spans="1:36" ht="15" customHeight="1" thickBot="1" x14ac:dyDescent="0.25">
      <c r="A71" s="143"/>
      <c r="B71" s="123">
        <v>2005</v>
      </c>
      <c r="C71" s="31">
        <v>2010</v>
      </c>
      <c r="D71" s="31">
        <v>2015</v>
      </c>
      <c r="E71" s="31">
        <v>2020</v>
      </c>
      <c r="F71" s="31">
        <v>2021</v>
      </c>
      <c r="G71" s="31">
        <v>2022</v>
      </c>
      <c r="H71" s="124">
        <v>2023</v>
      </c>
      <c r="I71" s="123">
        <v>2005</v>
      </c>
      <c r="J71" s="31">
        <v>2010</v>
      </c>
      <c r="K71" s="31">
        <v>2015</v>
      </c>
      <c r="L71" s="31">
        <v>2020</v>
      </c>
      <c r="M71" s="31">
        <v>2021</v>
      </c>
      <c r="N71" s="31">
        <v>2022</v>
      </c>
      <c r="O71" s="124">
        <v>2023</v>
      </c>
      <c r="P71" s="123">
        <v>2005</v>
      </c>
      <c r="Q71" s="31">
        <v>2010</v>
      </c>
      <c r="R71" s="31">
        <v>2015</v>
      </c>
      <c r="S71" s="31">
        <v>2020</v>
      </c>
      <c r="T71" s="31">
        <v>2021</v>
      </c>
      <c r="U71" s="31">
        <v>2022</v>
      </c>
      <c r="V71" s="124">
        <v>2023</v>
      </c>
      <c r="W71" s="123">
        <v>2005</v>
      </c>
      <c r="X71" s="31">
        <v>2010</v>
      </c>
      <c r="Y71" s="31">
        <v>2015</v>
      </c>
      <c r="Z71" s="130">
        <v>2020</v>
      </c>
      <c r="AA71" s="130">
        <v>2021</v>
      </c>
      <c r="AB71" s="130">
        <v>2022</v>
      </c>
      <c r="AC71" s="131">
        <v>2023</v>
      </c>
      <c r="AD71" s="132">
        <v>2005</v>
      </c>
      <c r="AE71" s="130">
        <v>2010</v>
      </c>
      <c r="AF71" s="130">
        <v>2015</v>
      </c>
      <c r="AG71" s="130">
        <v>2020</v>
      </c>
      <c r="AH71" s="130">
        <v>2021</v>
      </c>
      <c r="AI71" s="31">
        <v>2022</v>
      </c>
      <c r="AJ71" s="124">
        <v>2023</v>
      </c>
    </row>
    <row r="72" spans="1:36" ht="15" customHeight="1" x14ac:dyDescent="0.2">
      <c r="A72" s="37" t="s">
        <v>15</v>
      </c>
      <c r="B72" s="125">
        <v>197</v>
      </c>
      <c r="C72" s="27">
        <v>126.99999999969999</v>
      </c>
      <c r="D72" s="27">
        <v>249.78333333250001</v>
      </c>
      <c r="E72" s="27">
        <v>266.70000000000005</v>
      </c>
      <c r="F72" s="27">
        <v>227.78333333333333</v>
      </c>
      <c r="G72" s="27">
        <v>161.13333333333333</v>
      </c>
      <c r="H72" s="126">
        <v>239.66666666666669</v>
      </c>
      <c r="I72" s="125">
        <v>18.75</v>
      </c>
      <c r="J72" s="27">
        <v>65.416666666499992</v>
      </c>
      <c r="K72" s="27">
        <v>211.73333333259998</v>
      </c>
      <c r="L72" s="27">
        <v>152.5333333333333</v>
      </c>
      <c r="M72" s="27">
        <v>135.14999999999998</v>
      </c>
      <c r="N72" s="27">
        <v>94.116666666666646</v>
      </c>
      <c r="O72" s="126">
        <v>121.08333333333331</v>
      </c>
      <c r="P72" s="125">
        <v>18.5</v>
      </c>
      <c r="Q72" s="27">
        <v>40.3666666664</v>
      </c>
      <c r="R72" s="27">
        <v>72.283333332899971</v>
      </c>
      <c r="S72" s="27">
        <v>47.183333333333337</v>
      </c>
      <c r="T72" s="27">
        <v>22.73333333333332</v>
      </c>
      <c r="U72" s="27">
        <v>32.516666666666659</v>
      </c>
      <c r="V72" s="126">
        <v>27.749999999999996</v>
      </c>
      <c r="W72" s="125">
        <v>41.599999999899993</v>
      </c>
      <c r="X72" s="27">
        <v>29.238888888799998</v>
      </c>
      <c r="Y72" s="27">
        <v>35.833333333100001</v>
      </c>
      <c r="Z72" s="27">
        <v>25.499999999999996</v>
      </c>
      <c r="AA72" s="27">
        <v>29.733333333333327</v>
      </c>
      <c r="AB72" s="27">
        <v>25.833333333333332</v>
      </c>
      <c r="AC72" s="126">
        <v>29.416666666666664</v>
      </c>
      <c r="AD72" s="125">
        <v>67.733333333499999</v>
      </c>
      <c r="AE72" s="27">
        <v>27.777777777499999</v>
      </c>
      <c r="AF72" s="27">
        <v>29.833333332900004</v>
      </c>
      <c r="AG72" s="27">
        <v>26.499999999999996</v>
      </c>
      <c r="AH72" s="27">
        <v>26.93333333333333</v>
      </c>
      <c r="AI72" s="27">
        <v>24.233333333333331</v>
      </c>
      <c r="AJ72" s="126">
        <v>23.416666666666664</v>
      </c>
    </row>
    <row r="73" spans="1:36" ht="15" customHeight="1" x14ac:dyDescent="0.2">
      <c r="A73" s="17" t="s">
        <v>1</v>
      </c>
      <c r="B73" s="127">
        <v>47.5</v>
      </c>
      <c r="C73" s="18">
        <v>26.333333333300001</v>
      </c>
      <c r="D73" s="18">
        <v>47.6333333332</v>
      </c>
      <c r="E73" s="18">
        <v>33.25</v>
      </c>
      <c r="F73" s="18">
        <v>43.083333333333329</v>
      </c>
      <c r="G73" s="18">
        <v>22.533333333333331</v>
      </c>
      <c r="H73" s="128">
        <v>51.666666666666671</v>
      </c>
      <c r="I73" s="127">
        <v>14.75</v>
      </c>
      <c r="J73" s="18">
        <v>43.083333333199988</v>
      </c>
      <c r="K73" s="18">
        <v>69.616666666299977</v>
      </c>
      <c r="L73" s="18">
        <v>59.833333333333343</v>
      </c>
      <c r="M73" s="18">
        <v>54.833333333333357</v>
      </c>
      <c r="N73" s="18">
        <v>32.416666666666664</v>
      </c>
      <c r="O73" s="128">
        <v>46.083333333333336</v>
      </c>
      <c r="P73" s="127">
        <v>16.25</v>
      </c>
      <c r="Q73" s="18">
        <v>30.583333333200002</v>
      </c>
      <c r="R73" s="18">
        <v>64.616666666299977</v>
      </c>
      <c r="S73" s="18">
        <v>39.56666666666667</v>
      </c>
      <c r="T73" s="18">
        <v>18.283333333333321</v>
      </c>
      <c r="U73" s="18">
        <v>27.849999999999998</v>
      </c>
      <c r="V73" s="128">
        <v>23.416666666666664</v>
      </c>
      <c r="W73" s="127">
        <v>10.4</v>
      </c>
      <c r="X73" s="18">
        <v>7.1388888887999986</v>
      </c>
      <c r="Y73" s="18">
        <v>14.833333333200002</v>
      </c>
      <c r="Z73" s="18">
        <v>4.9999999999999991</v>
      </c>
      <c r="AA73" s="18">
        <v>8.1999999999999993</v>
      </c>
      <c r="AB73" s="18">
        <v>4.5</v>
      </c>
      <c r="AC73" s="128">
        <v>11.333333333333332</v>
      </c>
      <c r="AD73" s="127">
        <v>24.7</v>
      </c>
      <c r="AE73" s="18">
        <v>8.6111111109999996</v>
      </c>
      <c r="AF73" s="18">
        <v>10.499999999800002</v>
      </c>
      <c r="AG73" s="18">
        <v>6.9999999999999991</v>
      </c>
      <c r="AH73" s="18">
        <v>6.4</v>
      </c>
      <c r="AI73" s="18">
        <v>6.5</v>
      </c>
      <c r="AJ73" s="128">
        <v>1.9999999999999991</v>
      </c>
    </row>
    <row r="74" spans="1:36" ht="15" customHeight="1" x14ac:dyDescent="0.2">
      <c r="A74" s="20" t="s">
        <v>2</v>
      </c>
      <c r="B74" s="127">
        <v>28</v>
      </c>
      <c r="C74" s="18">
        <v>22.5</v>
      </c>
      <c r="D74" s="18">
        <v>31.333333333300001</v>
      </c>
      <c r="E74" s="18">
        <v>56</v>
      </c>
      <c r="F74" s="18">
        <v>43.166666666666664</v>
      </c>
      <c r="G74" s="18">
        <v>21.25</v>
      </c>
      <c r="H74" s="128">
        <v>40.25</v>
      </c>
      <c r="I74" s="127" t="s">
        <v>39</v>
      </c>
      <c r="J74" s="18" t="s">
        <v>39</v>
      </c>
      <c r="K74" s="18" t="s">
        <v>39</v>
      </c>
      <c r="L74" s="18" t="s">
        <v>39</v>
      </c>
      <c r="M74" s="18" t="s">
        <v>39</v>
      </c>
      <c r="N74" s="18" t="s">
        <v>39</v>
      </c>
      <c r="O74" s="128" t="s">
        <v>39</v>
      </c>
      <c r="P74" s="127">
        <v>2.25</v>
      </c>
      <c r="Q74" s="18">
        <v>3.4999999999</v>
      </c>
      <c r="R74" s="18" t="s">
        <v>39</v>
      </c>
      <c r="S74" s="18">
        <v>3.4166666666666661</v>
      </c>
      <c r="T74" s="18">
        <v>1.1666666666666661</v>
      </c>
      <c r="U74" s="18">
        <v>0.5</v>
      </c>
      <c r="V74" s="128" t="s">
        <v>39</v>
      </c>
      <c r="W74" s="127">
        <v>4.5333333332999999</v>
      </c>
      <c r="X74" s="18">
        <v>4.25</v>
      </c>
      <c r="Y74" s="18">
        <v>1.5</v>
      </c>
      <c r="Z74" s="18">
        <v>5.5</v>
      </c>
      <c r="AA74" s="18">
        <v>6.333333333333333</v>
      </c>
      <c r="AB74" s="18">
        <v>5.4999999999999991</v>
      </c>
      <c r="AC74" s="128">
        <v>5.5</v>
      </c>
      <c r="AD74" s="127">
        <v>14.535714285799999</v>
      </c>
      <c r="AE74" s="18">
        <v>0.5611111111</v>
      </c>
      <c r="AF74" s="18">
        <v>2.8333333332999997</v>
      </c>
      <c r="AG74" s="18">
        <v>2.5</v>
      </c>
      <c r="AH74" s="18">
        <v>4.333333333333333</v>
      </c>
      <c r="AI74" s="18">
        <v>3</v>
      </c>
      <c r="AJ74" s="128">
        <v>1</v>
      </c>
    </row>
    <row r="75" spans="1:36" ht="15" customHeight="1" x14ac:dyDescent="0.2">
      <c r="A75" s="20" t="s">
        <v>3</v>
      </c>
      <c r="B75" s="127">
        <v>5.5</v>
      </c>
      <c r="C75" s="18">
        <v>4</v>
      </c>
      <c r="D75" s="18">
        <v>1</v>
      </c>
      <c r="E75" s="18">
        <v>9.6666666666666661</v>
      </c>
      <c r="F75" s="18">
        <v>4.833333333333333</v>
      </c>
      <c r="G75" s="18">
        <v>7.9999999999999991</v>
      </c>
      <c r="H75" s="128">
        <v>8.75</v>
      </c>
      <c r="I75" s="127" t="s">
        <v>39</v>
      </c>
      <c r="J75" s="18">
        <v>3.5</v>
      </c>
      <c r="K75" s="18">
        <v>5</v>
      </c>
      <c r="L75" s="18">
        <v>6</v>
      </c>
      <c r="M75" s="18">
        <v>1</v>
      </c>
      <c r="N75" s="18">
        <v>1</v>
      </c>
      <c r="O75" s="128">
        <v>6.5</v>
      </c>
      <c r="P75" s="127" t="s">
        <v>39</v>
      </c>
      <c r="Q75" s="18">
        <v>3.95</v>
      </c>
      <c r="R75" s="18">
        <v>2</v>
      </c>
      <c r="S75" s="18" t="s">
        <v>39</v>
      </c>
      <c r="T75" s="18">
        <v>0.5</v>
      </c>
      <c r="U75" s="18" t="s">
        <v>39</v>
      </c>
      <c r="V75" s="128">
        <v>1</v>
      </c>
      <c r="W75" s="127">
        <v>3.5</v>
      </c>
      <c r="X75" s="18">
        <v>1.2</v>
      </c>
      <c r="Y75" s="18">
        <v>1.3333333332999999</v>
      </c>
      <c r="Z75" s="18" t="s">
        <v>39</v>
      </c>
      <c r="AA75" s="18">
        <v>3.2</v>
      </c>
      <c r="AB75" s="18">
        <v>2</v>
      </c>
      <c r="AC75" s="128">
        <v>1.75</v>
      </c>
      <c r="AD75" s="127">
        <v>1</v>
      </c>
      <c r="AE75" s="18">
        <v>1.2</v>
      </c>
      <c r="AF75" s="18">
        <v>1.6666666665999998</v>
      </c>
      <c r="AG75" s="18">
        <v>1</v>
      </c>
      <c r="AH75" s="18">
        <v>2</v>
      </c>
      <c r="AI75" s="18">
        <v>3</v>
      </c>
      <c r="AJ75" s="128">
        <v>2</v>
      </c>
    </row>
    <row r="76" spans="1:36" ht="15" customHeight="1" x14ac:dyDescent="0.2">
      <c r="A76" s="20" t="s">
        <v>4</v>
      </c>
      <c r="B76" s="127">
        <v>6</v>
      </c>
      <c r="C76" s="18">
        <v>2</v>
      </c>
      <c r="D76" s="18">
        <v>14.5</v>
      </c>
      <c r="E76" s="18">
        <v>13.666666666666664</v>
      </c>
      <c r="F76" s="18">
        <v>7.25</v>
      </c>
      <c r="G76" s="18">
        <v>8</v>
      </c>
      <c r="H76" s="128">
        <v>7.5</v>
      </c>
      <c r="I76" s="127">
        <v>1</v>
      </c>
      <c r="J76" s="18">
        <v>4</v>
      </c>
      <c r="K76" s="18">
        <v>9</v>
      </c>
      <c r="L76" s="18">
        <v>10.499999999999998</v>
      </c>
      <c r="M76" s="18">
        <v>10.333333333333332</v>
      </c>
      <c r="N76" s="18">
        <v>10.833333333333332</v>
      </c>
      <c r="O76" s="128">
        <v>15.5</v>
      </c>
      <c r="P76" s="127" t="s">
        <v>39</v>
      </c>
      <c r="Q76" s="18" t="s">
        <v>39</v>
      </c>
      <c r="R76" s="18" t="s">
        <v>39</v>
      </c>
      <c r="S76" s="18" t="s">
        <v>39</v>
      </c>
      <c r="T76" s="18" t="s">
        <v>39</v>
      </c>
      <c r="U76" s="18" t="s">
        <v>39</v>
      </c>
      <c r="V76" s="128" t="s">
        <v>39</v>
      </c>
      <c r="W76" s="127">
        <v>4</v>
      </c>
      <c r="X76" s="18">
        <v>3</v>
      </c>
      <c r="Y76" s="18">
        <v>1</v>
      </c>
      <c r="Z76" s="18">
        <v>1</v>
      </c>
      <c r="AA76" s="18">
        <v>2</v>
      </c>
      <c r="AB76" s="18">
        <v>1.5</v>
      </c>
      <c r="AC76" s="128">
        <v>1</v>
      </c>
      <c r="AD76" s="127">
        <v>2.75</v>
      </c>
      <c r="AE76" s="18">
        <v>0.2</v>
      </c>
      <c r="AF76" s="18" t="s">
        <v>39</v>
      </c>
      <c r="AG76" s="18">
        <v>2</v>
      </c>
      <c r="AH76" s="18" t="s">
        <v>39</v>
      </c>
      <c r="AI76" s="18">
        <v>3.333333333333333</v>
      </c>
      <c r="AJ76" s="128">
        <v>1.083333333333333</v>
      </c>
    </row>
    <row r="77" spans="1:36" ht="15" customHeight="1" x14ac:dyDescent="0.2">
      <c r="A77" s="20" t="s">
        <v>5</v>
      </c>
      <c r="B77" s="127">
        <v>3</v>
      </c>
      <c r="C77" s="18">
        <v>1</v>
      </c>
      <c r="D77" s="18">
        <v>3.3333333332999997</v>
      </c>
      <c r="E77" s="18">
        <v>2</v>
      </c>
      <c r="F77" s="18">
        <v>1</v>
      </c>
      <c r="G77" s="18" t="s">
        <v>39</v>
      </c>
      <c r="H77" s="128" t="s">
        <v>39</v>
      </c>
      <c r="I77" s="127" t="s">
        <v>39</v>
      </c>
      <c r="J77" s="18" t="s">
        <v>39</v>
      </c>
      <c r="K77" s="18" t="s">
        <v>39</v>
      </c>
      <c r="L77" s="18" t="s">
        <v>39</v>
      </c>
      <c r="M77" s="18"/>
      <c r="N77" s="18"/>
      <c r="O77" s="128"/>
      <c r="P77" s="127" t="s">
        <v>39</v>
      </c>
      <c r="Q77" s="18" t="s">
        <v>39</v>
      </c>
      <c r="R77" s="18" t="s">
        <v>39</v>
      </c>
      <c r="S77" s="18" t="s">
        <v>39</v>
      </c>
      <c r="T77" s="18" t="s">
        <v>39</v>
      </c>
      <c r="U77" s="18" t="s">
        <v>39</v>
      </c>
      <c r="V77" s="128" t="s">
        <v>39</v>
      </c>
      <c r="W77" s="127">
        <v>1</v>
      </c>
      <c r="X77" s="18">
        <v>0.5</v>
      </c>
      <c r="Y77" s="18" t="s">
        <v>39</v>
      </c>
      <c r="Z77" s="18" t="s">
        <v>39</v>
      </c>
      <c r="AA77" s="18" t="s">
        <v>39</v>
      </c>
      <c r="AB77" s="18" t="s">
        <v>39</v>
      </c>
      <c r="AC77" s="128" t="s">
        <v>39</v>
      </c>
      <c r="AD77" s="127">
        <v>0.2</v>
      </c>
      <c r="AE77" s="18">
        <v>0.33333333329999998</v>
      </c>
      <c r="AF77" s="18" t="s">
        <v>39</v>
      </c>
      <c r="AG77" s="18" t="s">
        <v>39</v>
      </c>
      <c r="AH77" s="18" t="s">
        <v>39</v>
      </c>
      <c r="AI77" s="18" t="s">
        <v>39</v>
      </c>
      <c r="AJ77" s="128">
        <v>0.5</v>
      </c>
    </row>
    <row r="78" spans="1:36" ht="15" customHeight="1" x14ac:dyDescent="0.2">
      <c r="A78" s="20" t="s">
        <v>6</v>
      </c>
      <c r="B78" s="127">
        <v>5.5</v>
      </c>
      <c r="C78" s="18">
        <v>5.9999999999</v>
      </c>
      <c r="D78" s="18">
        <v>7.75</v>
      </c>
      <c r="E78" s="18">
        <v>10.333333333333332</v>
      </c>
      <c r="F78" s="18">
        <v>10.5</v>
      </c>
      <c r="G78" s="18">
        <v>10.199999999999999</v>
      </c>
      <c r="H78" s="128">
        <v>11</v>
      </c>
      <c r="I78" s="127" t="s">
        <v>39</v>
      </c>
      <c r="J78" s="18" t="s">
        <v>39</v>
      </c>
      <c r="K78" s="18">
        <v>0.5</v>
      </c>
      <c r="L78" s="18">
        <v>2</v>
      </c>
      <c r="M78" s="18">
        <v>1.333333333333333</v>
      </c>
      <c r="N78" s="18">
        <v>3.5</v>
      </c>
      <c r="O78" s="128">
        <v>2.5</v>
      </c>
      <c r="P78" s="127" t="s">
        <v>39</v>
      </c>
      <c r="Q78" s="18" t="s">
        <v>39</v>
      </c>
      <c r="R78" s="18" t="s">
        <v>39</v>
      </c>
      <c r="S78" s="18" t="s">
        <v>39</v>
      </c>
      <c r="T78" s="18" t="s">
        <v>39</v>
      </c>
      <c r="U78" s="18" t="s">
        <v>39</v>
      </c>
      <c r="V78" s="128" t="s">
        <v>39</v>
      </c>
      <c r="W78" s="127">
        <v>3</v>
      </c>
      <c r="X78" s="18" t="s">
        <v>39</v>
      </c>
      <c r="Y78" s="18">
        <v>2</v>
      </c>
      <c r="Z78" s="18">
        <v>1.1666666666666661</v>
      </c>
      <c r="AA78" s="18" t="s">
        <v>39</v>
      </c>
      <c r="AB78" s="18">
        <v>1</v>
      </c>
      <c r="AC78" s="128" t="s">
        <v>39</v>
      </c>
      <c r="AD78" s="127">
        <v>1.9285714287000002</v>
      </c>
      <c r="AE78" s="18">
        <v>2.3055555555000002</v>
      </c>
      <c r="AF78" s="18">
        <v>2</v>
      </c>
      <c r="AG78" s="18">
        <v>3.333333333333333</v>
      </c>
      <c r="AH78" s="18">
        <v>1</v>
      </c>
      <c r="AI78" s="18" t="s">
        <v>39</v>
      </c>
      <c r="AJ78" s="128">
        <v>1</v>
      </c>
    </row>
    <row r="79" spans="1:36" ht="15" customHeight="1" x14ac:dyDescent="0.2">
      <c r="A79" s="20" t="s">
        <v>7</v>
      </c>
      <c r="B79" s="127">
        <v>16</v>
      </c>
      <c r="C79" s="18">
        <v>12</v>
      </c>
      <c r="D79" s="18">
        <v>14.833333333300001</v>
      </c>
      <c r="E79" s="18">
        <v>10</v>
      </c>
      <c r="F79" s="18">
        <v>10.5</v>
      </c>
      <c r="G79" s="18">
        <v>9.8333333333333321</v>
      </c>
      <c r="H79" s="128">
        <v>7.5</v>
      </c>
      <c r="I79" s="127">
        <v>1</v>
      </c>
      <c r="J79" s="18">
        <v>1</v>
      </c>
      <c r="K79" s="18">
        <v>27.2</v>
      </c>
      <c r="L79" s="18">
        <v>8.6666666666666643</v>
      </c>
      <c r="M79" s="18">
        <v>9.5</v>
      </c>
      <c r="N79" s="18">
        <v>9.5</v>
      </c>
      <c r="O79" s="128">
        <v>11</v>
      </c>
      <c r="P79" s="127" t="s">
        <v>39</v>
      </c>
      <c r="Q79" s="18" t="s">
        <v>39</v>
      </c>
      <c r="R79" s="18" t="s">
        <v>39</v>
      </c>
      <c r="S79" s="18" t="s">
        <v>39</v>
      </c>
      <c r="T79" s="18" t="s">
        <v>39</v>
      </c>
      <c r="U79" s="18" t="s">
        <v>39</v>
      </c>
      <c r="V79" s="128" t="s">
        <v>39</v>
      </c>
      <c r="W79" s="127">
        <v>2</v>
      </c>
      <c r="X79" s="18" t="s">
        <v>39</v>
      </c>
      <c r="Y79" s="18">
        <v>2</v>
      </c>
      <c r="Z79" s="18">
        <v>2.6666666666666661</v>
      </c>
      <c r="AA79" s="18">
        <v>2</v>
      </c>
      <c r="AB79" s="18">
        <v>0.5</v>
      </c>
      <c r="AC79" s="128">
        <v>1.333333333333333</v>
      </c>
      <c r="AD79" s="127">
        <v>5</v>
      </c>
      <c r="AE79" s="18">
        <v>1.3111111111</v>
      </c>
      <c r="AF79" s="18" t="s">
        <v>39</v>
      </c>
      <c r="AG79" s="18" t="s">
        <v>39</v>
      </c>
      <c r="AH79" s="18" t="s">
        <v>39</v>
      </c>
      <c r="AI79" s="18">
        <v>2</v>
      </c>
      <c r="AJ79" s="128">
        <v>0.33333333333333298</v>
      </c>
    </row>
    <row r="80" spans="1:36" ht="15" customHeight="1" x14ac:dyDescent="0.2">
      <c r="A80" s="20" t="s">
        <v>8</v>
      </c>
      <c r="B80" s="127">
        <v>17</v>
      </c>
      <c r="C80" s="18">
        <v>6.5</v>
      </c>
      <c r="D80" s="18">
        <v>22.416666666600001</v>
      </c>
      <c r="E80" s="18">
        <v>11.333333333333332</v>
      </c>
      <c r="F80" s="18">
        <v>7.5</v>
      </c>
      <c r="G80" s="18">
        <v>12.333333333333332</v>
      </c>
      <c r="H80" s="128">
        <v>16</v>
      </c>
      <c r="I80" s="127" t="s">
        <v>39</v>
      </c>
      <c r="J80" s="18" t="s">
        <v>39</v>
      </c>
      <c r="K80" s="18">
        <v>1.3333333332999999</v>
      </c>
      <c r="L80" s="18">
        <v>1</v>
      </c>
      <c r="M80" s="18">
        <v>4</v>
      </c>
      <c r="N80" s="18">
        <v>1.5</v>
      </c>
      <c r="O80" s="128">
        <v>4</v>
      </c>
      <c r="P80" s="127" t="s">
        <v>39</v>
      </c>
      <c r="Q80" s="18" t="s">
        <v>39</v>
      </c>
      <c r="R80" s="18" t="s">
        <v>39</v>
      </c>
      <c r="S80" s="18" t="s">
        <v>39</v>
      </c>
      <c r="T80" s="18" t="s">
        <v>39</v>
      </c>
      <c r="U80" s="18" t="s">
        <v>39</v>
      </c>
      <c r="V80" s="128" t="s">
        <v>39</v>
      </c>
      <c r="W80" s="127" t="s">
        <v>39</v>
      </c>
      <c r="X80" s="18">
        <v>3.5</v>
      </c>
      <c r="Y80" s="18">
        <v>1</v>
      </c>
      <c r="Z80" s="18">
        <v>0.5</v>
      </c>
      <c r="AA80" s="18" t="s">
        <v>39</v>
      </c>
      <c r="AB80" s="18">
        <v>1</v>
      </c>
      <c r="AC80" s="128">
        <v>2</v>
      </c>
      <c r="AD80" s="127">
        <v>1</v>
      </c>
      <c r="AE80" s="18" t="s">
        <v>39</v>
      </c>
      <c r="AF80" s="18">
        <v>0.33333333329999998</v>
      </c>
      <c r="AG80" s="18">
        <v>1</v>
      </c>
      <c r="AH80" s="18">
        <v>1</v>
      </c>
      <c r="AI80" s="18">
        <v>1.2</v>
      </c>
      <c r="AJ80" s="128">
        <v>2.5</v>
      </c>
    </row>
    <row r="81" spans="1:36" ht="15" customHeight="1" x14ac:dyDescent="0.2">
      <c r="A81" s="20" t="s">
        <v>9</v>
      </c>
      <c r="B81" s="127">
        <v>12.5</v>
      </c>
      <c r="C81" s="18">
        <v>10</v>
      </c>
      <c r="D81" s="18">
        <v>21.983333333200004</v>
      </c>
      <c r="E81" s="18">
        <v>18.083333333333332</v>
      </c>
      <c r="F81" s="18">
        <v>21.249999999999996</v>
      </c>
      <c r="G81" s="18">
        <v>11.75</v>
      </c>
      <c r="H81" s="128">
        <v>17</v>
      </c>
      <c r="I81" s="127" t="s">
        <v>39</v>
      </c>
      <c r="J81" s="18">
        <v>6</v>
      </c>
      <c r="K81" s="18">
        <v>10.416666666600001</v>
      </c>
      <c r="L81" s="18">
        <v>4.333333333333333</v>
      </c>
      <c r="M81" s="18">
        <v>3.583333333333333</v>
      </c>
      <c r="N81" s="18">
        <v>0.33333333333333298</v>
      </c>
      <c r="O81" s="128">
        <v>4.833333333333333</v>
      </c>
      <c r="P81" s="127" t="s">
        <v>39</v>
      </c>
      <c r="Q81" s="18" t="s">
        <v>39</v>
      </c>
      <c r="R81" s="18" t="s">
        <v>39</v>
      </c>
      <c r="S81" s="18" t="s">
        <v>39</v>
      </c>
      <c r="T81" s="18" t="s">
        <v>39</v>
      </c>
      <c r="U81" s="18" t="s">
        <v>39</v>
      </c>
      <c r="V81" s="128" t="s">
        <v>39</v>
      </c>
      <c r="W81" s="127">
        <v>2</v>
      </c>
      <c r="X81" s="18">
        <v>0.75</v>
      </c>
      <c r="Y81" s="18" t="s">
        <v>39</v>
      </c>
      <c r="Z81" s="18">
        <v>2</v>
      </c>
      <c r="AA81" s="18" t="s">
        <v>39</v>
      </c>
      <c r="AB81" s="18">
        <v>2.5</v>
      </c>
      <c r="AC81" s="128" t="s">
        <v>39</v>
      </c>
      <c r="AD81" s="127">
        <v>1.7857142858000001</v>
      </c>
      <c r="AE81" s="18">
        <v>2</v>
      </c>
      <c r="AF81" s="18">
        <v>2</v>
      </c>
      <c r="AG81" s="18" t="s">
        <v>39</v>
      </c>
      <c r="AH81" s="18">
        <v>1.2</v>
      </c>
      <c r="AI81" s="18">
        <v>1</v>
      </c>
      <c r="AJ81" s="128">
        <v>1</v>
      </c>
    </row>
    <row r="82" spans="1:36" ht="15" customHeight="1" x14ac:dyDescent="0.2">
      <c r="A82" s="20" t="s">
        <v>16</v>
      </c>
      <c r="B82" s="127">
        <v>5.5</v>
      </c>
      <c r="C82" s="18">
        <v>2</v>
      </c>
      <c r="D82" s="18">
        <v>7.3333333332999997</v>
      </c>
      <c r="E82" s="18">
        <v>5.333333333333333</v>
      </c>
      <c r="F82" s="18">
        <v>5.333333333333333</v>
      </c>
      <c r="G82" s="18">
        <v>3</v>
      </c>
      <c r="H82" s="128">
        <v>3.5</v>
      </c>
      <c r="I82" s="127" t="s">
        <v>39</v>
      </c>
      <c r="J82" s="18" t="s">
        <v>39</v>
      </c>
      <c r="K82" s="18" t="s">
        <v>39</v>
      </c>
      <c r="L82" s="18" t="s">
        <v>39</v>
      </c>
      <c r="M82" s="18">
        <v>1</v>
      </c>
      <c r="N82" s="18" t="s">
        <v>39</v>
      </c>
      <c r="O82" s="128" t="s">
        <v>39</v>
      </c>
      <c r="P82" s="127" t="s">
        <v>39</v>
      </c>
      <c r="Q82" s="18" t="s">
        <v>39</v>
      </c>
      <c r="R82" s="18" t="s">
        <v>39</v>
      </c>
      <c r="S82" s="18" t="s">
        <v>39</v>
      </c>
      <c r="T82" s="18" t="s">
        <v>39</v>
      </c>
      <c r="U82" s="18" t="s">
        <v>39</v>
      </c>
      <c r="V82" s="128" t="s">
        <v>39</v>
      </c>
      <c r="W82" s="127">
        <v>1</v>
      </c>
      <c r="X82" s="18">
        <v>1</v>
      </c>
      <c r="Y82" s="18" t="s">
        <v>39</v>
      </c>
      <c r="Z82" s="18">
        <v>1</v>
      </c>
      <c r="AA82" s="18" t="s">
        <v>39</v>
      </c>
      <c r="AB82" s="18">
        <v>1</v>
      </c>
      <c r="AC82" s="128" t="s">
        <v>39</v>
      </c>
      <c r="AD82" s="127" t="s">
        <v>39</v>
      </c>
      <c r="AE82" s="18">
        <v>1.2</v>
      </c>
      <c r="AF82" s="18" t="s">
        <v>39</v>
      </c>
      <c r="AG82" s="18">
        <v>0.5</v>
      </c>
      <c r="AH82" s="18">
        <v>1</v>
      </c>
      <c r="AI82" s="18" t="s">
        <v>39</v>
      </c>
      <c r="AJ82" s="128" t="s">
        <v>39</v>
      </c>
    </row>
    <row r="83" spans="1:36" ht="15" customHeight="1" x14ac:dyDescent="0.2">
      <c r="A83" s="20" t="s">
        <v>10</v>
      </c>
      <c r="B83" s="127">
        <v>20</v>
      </c>
      <c r="C83" s="18">
        <v>9.5</v>
      </c>
      <c r="D83" s="18">
        <v>25.833333333200002</v>
      </c>
      <c r="E83" s="18">
        <v>39.366666666666667</v>
      </c>
      <c r="F83" s="18">
        <v>25.033333333333331</v>
      </c>
      <c r="G83" s="18">
        <v>18.366666666666664</v>
      </c>
      <c r="H83" s="128">
        <v>27</v>
      </c>
      <c r="I83" s="127" t="s">
        <v>39</v>
      </c>
      <c r="J83" s="18">
        <v>2.5</v>
      </c>
      <c r="K83" s="18">
        <v>49.916666666600001</v>
      </c>
      <c r="L83" s="18">
        <v>20.666666666666661</v>
      </c>
      <c r="M83" s="18">
        <v>13.066666666666663</v>
      </c>
      <c r="N83" s="18">
        <v>15.033333333333328</v>
      </c>
      <c r="O83" s="128">
        <v>12.166666666666664</v>
      </c>
      <c r="P83" s="127" t="s">
        <v>39</v>
      </c>
      <c r="Q83" s="18">
        <v>2.3333333333000001</v>
      </c>
      <c r="R83" s="18">
        <v>2.6666666665999998</v>
      </c>
      <c r="S83" s="18">
        <v>4.1999999999999993</v>
      </c>
      <c r="T83" s="18">
        <v>2.5333333333333332</v>
      </c>
      <c r="U83" s="18">
        <v>3.6666666666666661</v>
      </c>
      <c r="V83" s="128">
        <v>3.333333333333333</v>
      </c>
      <c r="W83" s="127">
        <v>1.8333333332999999</v>
      </c>
      <c r="X83" s="18">
        <v>2.5</v>
      </c>
      <c r="Y83" s="18">
        <v>3.6666666665999998</v>
      </c>
      <c r="Z83" s="18">
        <v>2.333333333333333</v>
      </c>
      <c r="AA83" s="18">
        <v>5.5</v>
      </c>
      <c r="AB83" s="18">
        <v>1.333333333333333</v>
      </c>
      <c r="AC83" s="128">
        <v>3.5</v>
      </c>
      <c r="AD83" s="127">
        <v>4.1666666665999994</v>
      </c>
      <c r="AE83" s="18">
        <v>2.5</v>
      </c>
      <c r="AF83" s="18">
        <v>2.3333333332999997</v>
      </c>
      <c r="AG83" s="18">
        <v>0.33333333333333298</v>
      </c>
      <c r="AH83" s="18">
        <v>5</v>
      </c>
      <c r="AI83" s="18">
        <v>3</v>
      </c>
      <c r="AJ83" s="128">
        <v>8.5</v>
      </c>
    </row>
    <row r="84" spans="1:36" ht="15" customHeight="1" x14ac:dyDescent="0.2">
      <c r="A84" s="20" t="s">
        <v>11</v>
      </c>
      <c r="B84" s="127">
        <v>10</v>
      </c>
      <c r="C84" s="18">
        <v>5.5</v>
      </c>
      <c r="D84" s="18">
        <v>16.5</v>
      </c>
      <c r="E84" s="18">
        <v>10</v>
      </c>
      <c r="F84" s="18">
        <v>6.333333333333333</v>
      </c>
      <c r="G84" s="18">
        <v>8.5</v>
      </c>
      <c r="H84" s="128">
        <v>9.8333333333333321</v>
      </c>
      <c r="I84" s="127">
        <v>2</v>
      </c>
      <c r="J84" s="18">
        <v>3.8333333332999997</v>
      </c>
      <c r="K84" s="18">
        <v>10.166666666499999</v>
      </c>
      <c r="L84" s="18">
        <v>9.5333333333333314</v>
      </c>
      <c r="M84" s="18">
        <v>9.3333333333333321</v>
      </c>
      <c r="N84" s="18">
        <v>4</v>
      </c>
      <c r="O84" s="128">
        <v>5.5</v>
      </c>
      <c r="P84" s="127" t="s">
        <v>39</v>
      </c>
      <c r="Q84" s="18" t="s">
        <v>39</v>
      </c>
      <c r="R84" s="18" t="s">
        <v>39</v>
      </c>
      <c r="S84" s="18" t="s">
        <v>39</v>
      </c>
      <c r="T84" s="18" t="s">
        <v>39</v>
      </c>
      <c r="U84" s="18" t="s">
        <v>39</v>
      </c>
      <c r="V84" s="128" t="s">
        <v>39</v>
      </c>
      <c r="W84" s="127">
        <v>1.5</v>
      </c>
      <c r="X84" s="18">
        <v>1</v>
      </c>
      <c r="Y84" s="18">
        <v>4</v>
      </c>
      <c r="Z84" s="18">
        <v>1.333333333333333</v>
      </c>
      <c r="AA84" s="18" t="s">
        <v>39</v>
      </c>
      <c r="AB84" s="18">
        <v>1</v>
      </c>
      <c r="AC84" s="128" t="s">
        <v>39</v>
      </c>
      <c r="AD84" s="127">
        <v>2.5</v>
      </c>
      <c r="AE84" s="18">
        <v>4</v>
      </c>
      <c r="AF84" s="18" t="s">
        <v>39</v>
      </c>
      <c r="AG84" s="18">
        <v>1</v>
      </c>
      <c r="AH84" s="18">
        <v>1</v>
      </c>
      <c r="AI84" s="18">
        <v>0.2</v>
      </c>
      <c r="AJ84" s="128">
        <v>1</v>
      </c>
    </row>
    <row r="85" spans="1:36" ht="15" customHeight="1" x14ac:dyDescent="0.2">
      <c r="A85" s="20" t="s">
        <v>12</v>
      </c>
      <c r="B85" s="127">
        <v>4.5</v>
      </c>
      <c r="C85" s="18">
        <v>12.999999999899998</v>
      </c>
      <c r="D85" s="18">
        <v>10.9999999998</v>
      </c>
      <c r="E85" s="18">
        <v>17</v>
      </c>
      <c r="F85" s="18">
        <v>17.333333333333329</v>
      </c>
      <c r="G85" s="18">
        <v>9.0333333333333332</v>
      </c>
      <c r="H85" s="128">
        <v>9</v>
      </c>
      <c r="I85" s="127" t="s">
        <v>39</v>
      </c>
      <c r="J85" s="18" t="s">
        <v>39</v>
      </c>
      <c r="K85" s="18">
        <v>8</v>
      </c>
      <c r="L85" s="18">
        <v>10.5</v>
      </c>
      <c r="M85" s="18">
        <v>13.166666666666664</v>
      </c>
      <c r="N85" s="18">
        <v>5.5</v>
      </c>
      <c r="O85" s="128">
        <v>2.5</v>
      </c>
      <c r="P85" s="127" t="s">
        <v>39</v>
      </c>
      <c r="Q85" s="18" t="s">
        <v>39</v>
      </c>
      <c r="R85" s="18" t="s">
        <v>39</v>
      </c>
      <c r="S85" s="18" t="s">
        <v>39</v>
      </c>
      <c r="T85" s="18" t="s">
        <v>39</v>
      </c>
      <c r="U85" s="18" t="s">
        <v>39</v>
      </c>
      <c r="V85" s="128" t="s">
        <v>39</v>
      </c>
      <c r="W85" s="127">
        <v>1.3333333332999999</v>
      </c>
      <c r="X85" s="18">
        <v>1</v>
      </c>
      <c r="Y85" s="18">
        <v>4.5</v>
      </c>
      <c r="Z85" s="18">
        <v>1</v>
      </c>
      <c r="AA85" s="18">
        <v>0.33333333333333298</v>
      </c>
      <c r="AB85" s="18">
        <v>1</v>
      </c>
      <c r="AC85" s="128">
        <v>1</v>
      </c>
      <c r="AD85" s="127">
        <v>2.5</v>
      </c>
      <c r="AE85" s="18">
        <v>1</v>
      </c>
      <c r="AF85" s="18">
        <v>2</v>
      </c>
      <c r="AG85" s="18">
        <v>3.5</v>
      </c>
      <c r="AH85" s="18">
        <v>1.333333333333333</v>
      </c>
      <c r="AI85" s="18" t="s">
        <v>39</v>
      </c>
      <c r="AJ85" s="128" t="s">
        <v>39</v>
      </c>
    </row>
    <row r="86" spans="1:36" ht="15" customHeight="1" x14ac:dyDescent="0.2">
      <c r="A86" s="20" t="s">
        <v>13</v>
      </c>
      <c r="B86" s="127">
        <v>16</v>
      </c>
      <c r="C86" s="18">
        <v>6.6666666665999994</v>
      </c>
      <c r="D86" s="18">
        <v>24.333333333300001</v>
      </c>
      <c r="E86" s="18">
        <v>30.666666666666664</v>
      </c>
      <c r="F86" s="18">
        <v>24.666666666666664</v>
      </c>
      <c r="G86" s="18">
        <v>18.333333333333332</v>
      </c>
      <c r="H86" s="128">
        <v>30.666666666666661</v>
      </c>
      <c r="I86" s="127" t="s">
        <v>39</v>
      </c>
      <c r="J86" s="18">
        <v>1.5</v>
      </c>
      <c r="K86" s="18">
        <v>20.583333333300001</v>
      </c>
      <c r="L86" s="18">
        <v>19.5</v>
      </c>
      <c r="M86" s="18">
        <v>14</v>
      </c>
      <c r="N86" s="18">
        <v>10.5</v>
      </c>
      <c r="O86" s="128">
        <v>10.5</v>
      </c>
      <c r="P86" s="127" t="s">
        <v>39</v>
      </c>
      <c r="Q86" s="18" t="s">
        <v>39</v>
      </c>
      <c r="R86" s="18">
        <v>3</v>
      </c>
      <c r="S86" s="18" t="s">
        <v>39</v>
      </c>
      <c r="T86" s="18" t="s">
        <v>39</v>
      </c>
      <c r="U86" s="18">
        <v>0.5</v>
      </c>
      <c r="V86" s="128" t="s">
        <v>39</v>
      </c>
      <c r="W86" s="127">
        <v>5.5</v>
      </c>
      <c r="X86" s="18">
        <v>3.4</v>
      </c>
      <c r="Y86" s="18" t="s">
        <v>39</v>
      </c>
      <c r="Z86" s="18">
        <v>2</v>
      </c>
      <c r="AA86" s="18">
        <v>2.1666666666666661</v>
      </c>
      <c r="AB86" s="18">
        <v>3</v>
      </c>
      <c r="AC86" s="128">
        <v>2</v>
      </c>
      <c r="AD86" s="127">
        <v>5.6666666665999994</v>
      </c>
      <c r="AE86" s="18">
        <v>2.5555555554999998</v>
      </c>
      <c r="AF86" s="18">
        <v>6.1666666665999994</v>
      </c>
      <c r="AG86" s="18">
        <v>4.333333333333333</v>
      </c>
      <c r="AH86" s="18">
        <v>2.6666666666666661</v>
      </c>
      <c r="AI86" s="18">
        <v>1</v>
      </c>
      <c r="AJ86" s="128">
        <v>2.4999999999999991</v>
      </c>
    </row>
  </sheetData>
  <mergeCells count="27">
    <mergeCell ref="R48:U48"/>
    <mergeCell ref="X48:X49"/>
    <mergeCell ref="Y48:AB48"/>
    <mergeCell ref="A48:A49"/>
    <mergeCell ref="B48:E48"/>
    <mergeCell ref="F48:I48"/>
    <mergeCell ref="J48:M48"/>
    <mergeCell ref="N48:Q48"/>
    <mergeCell ref="R26:U26"/>
    <mergeCell ref="F4:I4"/>
    <mergeCell ref="J4:M4"/>
    <mergeCell ref="N4:Q4"/>
    <mergeCell ref="R4:U4"/>
    <mergeCell ref="A21:U21"/>
    <mergeCell ref="A4:A5"/>
    <mergeCell ref="B4:E4"/>
    <mergeCell ref="A26:A27"/>
    <mergeCell ref="B26:E26"/>
    <mergeCell ref="F26:I26"/>
    <mergeCell ref="J26:M26"/>
    <mergeCell ref="N26:Q26"/>
    <mergeCell ref="AD70:AJ70"/>
    <mergeCell ref="A70:A71"/>
    <mergeCell ref="B70:H70"/>
    <mergeCell ref="I70:O70"/>
    <mergeCell ref="P70:V70"/>
    <mergeCell ref="W70:AC70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workbookViewId="0"/>
  </sheetViews>
  <sheetFormatPr defaultColWidth="9.140625" defaultRowHeight="11.25" x14ac:dyDescent="0.2"/>
  <cols>
    <col min="1" max="1" width="13.85546875" style="1" customWidth="1"/>
    <col min="2" max="20" width="6" style="1" customWidth="1"/>
    <col min="21" max="16384" width="9.140625" style="1"/>
  </cols>
  <sheetData>
    <row r="1" spans="1:24" s="6" customFormat="1" ht="15" customHeight="1" x14ac:dyDescent="0.2">
      <c r="A1" s="5" t="s">
        <v>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V2" s="4"/>
    </row>
    <row r="3" spans="1:24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</row>
    <row r="4" spans="1:24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</row>
    <row r="5" spans="1:24" ht="17.25" customHeight="1" x14ac:dyDescent="0.2">
      <c r="A5" s="14" t="s">
        <v>15</v>
      </c>
      <c r="B5" s="15">
        <v>197</v>
      </c>
      <c r="C5" s="15">
        <v>154.33333333320002</v>
      </c>
      <c r="D5" s="15">
        <v>132.16666666660001</v>
      </c>
      <c r="E5" s="15">
        <v>156</v>
      </c>
      <c r="F5" s="15">
        <v>209.49999999970001</v>
      </c>
      <c r="G5" s="15">
        <v>126.99999999969999</v>
      </c>
      <c r="H5" s="15">
        <v>125.46666666660001</v>
      </c>
      <c r="I5" s="15">
        <v>169.08333333290003</v>
      </c>
      <c r="J5" s="15">
        <v>168.566666666</v>
      </c>
      <c r="K5" s="15">
        <v>211.54761904740002</v>
      </c>
      <c r="L5" s="15">
        <v>249.78333333249998</v>
      </c>
      <c r="M5" s="15">
        <v>309.98333333289997</v>
      </c>
      <c r="N5" s="16">
        <v>287.83333333333331</v>
      </c>
      <c r="O5" s="16">
        <v>250.26666666666665</v>
      </c>
      <c r="P5" s="16">
        <v>242.53333333333333</v>
      </c>
      <c r="Q5" s="16">
        <v>266.70000000000005</v>
      </c>
      <c r="R5" s="16">
        <v>227.78333333333333</v>
      </c>
      <c r="S5" s="16">
        <v>161.13333333333333</v>
      </c>
      <c r="T5" s="16">
        <v>239.66666666666666</v>
      </c>
      <c r="V5" s="81"/>
      <c r="W5" s="81"/>
      <c r="X5" s="81"/>
    </row>
    <row r="6" spans="1:24" ht="15" customHeight="1" x14ac:dyDescent="0.2">
      <c r="A6" s="17" t="s">
        <v>1</v>
      </c>
      <c r="B6" s="18">
        <v>47.5</v>
      </c>
      <c r="C6" s="18">
        <v>49.333333333300004</v>
      </c>
      <c r="D6" s="18">
        <v>36.333333333299997</v>
      </c>
      <c r="E6" s="18">
        <v>31.75</v>
      </c>
      <c r="F6" s="18">
        <v>55.666666666600001</v>
      </c>
      <c r="G6" s="18">
        <v>26.333333333300001</v>
      </c>
      <c r="H6" s="18">
        <v>31.733333333299999</v>
      </c>
      <c r="I6" s="18">
        <v>32.833333333300004</v>
      </c>
      <c r="J6" s="18">
        <v>36.899999999899997</v>
      </c>
      <c r="K6" s="18">
        <v>36.642857142800004</v>
      </c>
      <c r="L6" s="18">
        <v>47.633333333199992</v>
      </c>
      <c r="M6" s="18">
        <v>60.1333333332</v>
      </c>
      <c r="N6" s="19">
        <v>44.95</v>
      </c>
      <c r="O6" s="19">
        <v>44.833333333333336</v>
      </c>
      <c r="P6" s="19">
        <v>40.25</v>
      </c>
      <c r="Q6" s="19">
        <v>33.25</v>
      </c>
      <c r="R6" s="19">
        <v>43.083333333333336</v>
      </c>
      <c r="S6" s="19">
        <v>22.533333333333331</v>
      </c>
      <c r="T6" s="19">
        <v>51.666666666666664</v>
      </c>
      <c r="V6" s="81"/>
      <c r="W6" s="81"/>
      <c r="X6" s="81"/>
    </row>
    <row r="7" spans="1:24" ht="15" customHeight="1" x14ac:dyDescent="0.2">
      <c r="A7" s="20" t="s">
        <v>2</v>
      </c>
      <c r="B7" s="18">
        <v>28</v>
      </c>
      <c r="C7" s="18">
        <v>6</v>
      </c>
      <c r="D7" s="18">
        <v>13</v>
      </c>
      <c r="E7" s="18">
        <v>21.5</v>
      </c>
      <c r="F7" s="18">
        <v>21.166666666600001</v>
      </c>
      <c r="G7" s="18">
        <v>22.5</v>
      </c>
      <c r="H7" s="18">
        <v>14</v>
      </c>
      <c r="I7" s="18">
        <v>19.5</v>
      </c>
      <c r="J7" s="18">
        <v>20.333333333200002</v>
      </c>
      <c r="K7" s="18">
        <v>28.4285714287</v>
      </c>
      <c r="L7" s="18">
        <v>31.333333333300001</v>
      </c>
      <c r="M7" s="18">
        <v>40.58333333329999</v>
      </c>
      <c r="N7" s="19">
        <v>33.233333333333334</v>
      </c>
      <c r="O7" s="19">
        <v>39.366666666666667</v>
      </c>
      <c r="P7" s="19">
        <v>37.5</v>
      </c>
      <c r="Q7" s="19">
        <v>56</v>
      </c>
      <c r="R7" s="19">
        <v>43.166666666666671</v>
      </c>
      <c r="S7" s="19">
        <v>21.25</v>
      </c>
      <c r="T7" s="19">
        <v>40.25</v>
      </c>
      <c r="V7" s="81"/>
      <c r="W7" s="81"/>
      <c r="X7" s="81"/>
    </row>
    <row r="8" spans="1:24" ht="15" customHeight="1" x14ac:dyDescent="0.2">
      <c r="A8" s="20" t="s">
        <v>3</v>
      </c>
      <c r="B8" s="18">
        <v>5.5</v>
      </c>
      <c r="C8" s="18">
        <v>7.3333333332999997</v>
      </c>
      <c r="D8" s="18">
        <v>2</v>
      </c>
      <c r="E8" s="18">
        <v>4.5</v>
      </c>
      <c r="F8" s="18">
        <v>5</v>
      </c>
      <c r="G8" s="18">
        <v>4</v>
      </c>
      <c r="H8" s="18">
        <v>5</v>
      </c>
      <c r="I8" s="18">
        <v>4.5</v>
      </c>
      <c r="J8" s="18">
        <v>7</v>
      </c>
      <c r="K8" s="18">
        <v>8</v>
      </c>
      <c r="L8" s="18">
        <v>1</v>
      </c>
      <c r="M8" s="18">
        <v>11.5</v>
      </c>
      <c r="N8" s="19">
        <v>6.833333333333333</v>
      </c>
      <c r="O8" s="19">
        <v>7.1666666666666661</v>
      </c>
      <c r="P8" s="19">
        <v>8</v>
      </c>
      <c r="Q8" s="19">
        <v>9.6666666666666661</v>
      </c>
      <c r="R8" s="19">
        <v>4.833333333333333</v>
      </c>
      <c r="S8" s="19">
        <v>7.9999999999999991</v>
      </c>
      <c r="T8" s="19">
        <v>8.75</v>
      </c>
      <c r="V8" s="81"/>
      <c r="W8" s="81"/>
      <c r="X8" s="81"/>
    </row>
    <row r="9" spans="1:24" ht="15" customHeight="1" x14ac:dyDescent="0.2">
      <c r="A9" s="20" t="s">
        <v>4</v>
      </c>
      <c r="B9" s="18">
        <v>6</v>
      </c>
      <c r="C9" s="18">
        <v>6.5</v>
      </c>
      <c r="D9" s="18">
        <v>7.5</v>
      </c>
      <c r="E9" s="18">
        <v>11</v>
      </c>
      <c r="F9" s="18">
        <v>4</v>
      </c>
      <c r="G9" s="18">
        <v>2</v>
      </c>
      <c r="H9" s="18">
        <v>6</v>
      </c>
      <c r="I9" s="18">
        <v>11</v>
      </c>
      <c r="J9" s="18">
        <v>10.833333333199999</v>
      </c>
      <c r="K9" s="18">
        <v>8.5</v>
      </c>
      <c r="L9" s="18">
        <v>14.5</v>
      </c>
      <c r="M9" s="18">
        <v>8.5</v>
      </c>
      <c r="N9" s="19">
        <v>7</v>
      </c>
      <c r="O9" s="19">
        <v>6.833333333333333</v>
      </c>
      <c r="P9" s="19">
        <v>4</v>
      </c>
      <c r="Q9" s="19">
        <v>13.666666666666666</v>
      </c>
      <c r="R9" s="19">
        <v>7.25</v>
      </c>
      <c r="S9" s="19">
        <v>8</v>
      </c>
      <c r="T9" s="19">
        <v>7.5</v>
      </c>
      <c r="V9" s="81"/>
      <c r="W9" s="81"/>
      <c r="X9" s="81"/>
    </row>
    <row r="10" spans="1:24" ht="15" customHeight="1" x14ac:dyDescent="0.2">
      <c r="A10" s="20" t="s">
        <v>5</v>
      </c>
      <c r="B10" s="18">
        <v>3</v>
      </c>
      <c r="C10" s="18">
        <v>2</v>
      </c>
      <c r="D10" s="18">
        <v>2</v>
      </c>
      <c r="E10" s="18">
        <v>4</v>
      </c>
      <c r="F10" s="18">
        <v>1.3333333332999999</v>
      </c>
      <c r="G10" s="18">
        <v>1</v>
      </c>
      <c r="H10" s="18" t="s">
        <v>39</v>
      </c>
      <c r="I10" s="18">
        <v>1</v>
      </c>
      <c r="J10" s="18">
        <v>1.6666666665999998</v>
      </c>
      <c r="K10" s="18">
        <v>3</v>
      </c>
      <c r="L10" s="18">
        <v>3.3333333332999997</v>
      </c>
      <c r="M10" s="18">
        <v>3</v>
      </c>
      <c r="N10" s="19">
        <v>4.5</v>
      </c>
      <c r="O10" s="19">
        <v>2</v>
      </c>
      <c r="P10" s="19">
        <v>1</v>
      </c>
      <c r="Q10" s="19">
        <v>2</v>
      </c>
      <c r="R10" s="19">
        <v>1</v>
      </c>
      <c r="S10" s="19" t="s">
        <v>39</v>
      </c>
      <c r="T10" s="19" t="s">
        <v>39</v>
      </c>
      <c r="V10" s="81"/>
      <c r="W10" s="81"/>
      <c r="X10" s="81"/>
    </row>
    <row r="11" spans="1:24" ht="15" customHeight="1" x14ac:dyDescent="0.2">
      <c r="A11" s="20" t="s">
        <v>6</v>
      </c>
      <c r="B11" s="18">
        <v>5.5</v>
      </c>
      <c r="C11" s="18">
        <v>8.5</v>
      </c>
      <c r="D11" s="18">
        <v>1</v>
      </c>
      <c r="E11" s="18">
        <v>7</v>
      </c>
      <c r="F11" s="18">
        <v>5.9999999998999991</v>
      </c>
      <c r="G11" s="18">
        <v>5.9999999998999991</v>
      </c>
      <c r="H11" s="18">
        <v>7.4</v>
      </c>
      <c r="I11" s="18">
        <v>9.0833333333000006</v>
      </c>
      <c r="J11" s="18">
        <v>5.6666666665999994</v>
      </c>
      <c r="K11" s="18">
        <v>10.666666666600001</v>
      </c>
      <c r="L11" s="18">
        <v>7.75</v>
      </c>
      <c r="M11" s="18">
        <v>15</v>
      </c>
      <c r="N11" s="19">
        <v>15.7</v>
      </c>
      <c r="O11" s="19">
        <v>14.5</v>
      </c>
      <c r="P11" s="19">
        <v>11</v>
      </c>
      <c r="Q11" s="19">
        <v>10.333333333333332</v>
      </c>
      <c r="R11" s="19">
        <v>10.5</v>
      </c>
      <c r="S11" s="19">
        <v>10.199999999999999</v>
      </c>
      <c r="T11" s="19">
        <v>11</v>
      </c>
      <c r="V11" s="81"/>
      <c r="W11" s="81"/>
      <c r="X11" s="81"/>
    </row>
    <row r="12" spans="1:24" ht="15" customHeight="1" x14ac:dyDescent="0.2">
      <c r="A12" s="20" t="s">
        <v>7</v>
      </c>
      <c r="B12" s="18">
        <v>16</v>
      </c>
      <c r="C12" s="18">
        <v>15.666666666600001</v>
      </c>
      <c r="D12" s="18">
        <v>13</v>
      </c>
      <c r="E12" s="18">
        <v>8</v>
      </c>
      <c r="F12" s="18">
        <v>22</v>
      </c>
      <c r="G12" s="18">
        <v>12</v>
      </c>
      <c r="H12" s="18">
        <v>5.5</v>
      </c>
      <c r="I12" s="18">
        <v>9.8333333333000006</v>
      </c>
      <c r="J12" s="18">
        <v>7</v>
      </c>
      <c r="K12" s="18">
        <v>11.666666666600001</v>
      </c>
      <c r="L12" s="18">
        <v>14.833333333300001</v>
      </c>
      <c r="M12" s="18">
        <v>15.5</v>
      </c>
      <c r="N12" s="19">
        <v>12.5</v>
      </c>
      <c r="O12" s="19">
        <v>16</v>
      </c>
      <c r="P12" s="19">
        <v>14.25</v>
      </c>
      <c r="Q12" s="19">
        <v>10</v>
      </c>
      <c r="R12" s="19">
        <v>10.5</v>
      </c>
      <c r="S12" s="19">
        <v>9.8333333333333321</v>
      </c>
      <c r="T12" s="19">
        <v>7.5</v>
      </c>
      <c r="V12" s="81"/>
      <c r="W12" s="81"/>
      <c r="X12" s="81"/>
    </row>
    <row r="13" spans="1:24" ht="15" customHeight="1" x14ac:dyDescent="0.2">
      <c r="A13" s="20" t="s">
        <v>8</v>
      </c>
      <c r="B13" s="18">
        <v>17</v>
      </c>
      <c r="C13" s="18">
        <v>8.5</v>
      </c>
      <c r="D13" s="18">
        <v>8</v>
      </c>
      <c r="E13" s="18">
        <v>12.5</v>
      </c>
      <c r="F13" s="18">
        <v>8.5</v>
      </c>
      <c r="G13" s="18">
        <v>6.5</v>
      </c>
      <c r="H13" s="18">
        <v>11</v>
      </c>
      <c r="I13" s="18">
        <v>13</v>
      </c>
      <c r="J13" s="18">
        <v>10.666666666600001</v>
      </c>
      <c r="K13" s="18">
        <v>15.333333333300001</v>
      </c>
      <c r="L13" s="18">
        <v>22.416666666600001</v>
      </c>
      <c r="M13" s="18">
        <v>24</v>
      </c>
      <c r="N13" s="19">
        <v>17</v>
      </c>
      <c r="O13" s="19">
        <v>17.7</v>
      </c>
      <c r="P13" s="19">
        <v>17</v>
      </c>
      <c r="Q13" s="19">
        <v>11.333333333333332</v>
      </c>
      <c r="R13" s="19">
        <v>7.5</v>
      </c>
      <c r="S13" s="19">
        <v>12.333333333333332</v>
      </c>
      <c r="T13" s="19">
        <v>16</v>
      </c>
      <c r="V13" s="81"/>
      <c r="W13" s="81"/>
      <c r="X13" s="81"/>
    </row>
    <row r="14" spans="1:24" ht="15" customHeight="1" x14ac:dyDescent="0.2">
      <c r="A14" s="20" t="s">
        <v>9</v>
      </c>
      <c r="B14" s="18">
        <v>12.5</v>
      </c>
      <c r="C14" s="18">
        <v>2</v>
      </c>
      <c r="D14" s="18">
        <v>12</v>
      </c>
      <c r="E14" s="18">
        <v>19.25</v>
      </c>
      <c r="F14" s="18">
        <v>24.5</v>
      </c>
      <c r="G14" s="18">
        <v>10</v>
      </c>
      <c r="H14" s="18">
        <v>8.5</v>
      </c>
      <c r="I14" s="18">
        <v>14.666666666600001</v>
      </c>
      <c r="J14" s="18">
        <v>19.5</v>
      </c>
      <c r="K14" s="18">
        <v>32.142857142799997</v>
      </c>
      <c r="L14" s="18">
        <v>21.983333333200001</v>
      </c>
      <c r="M14" s="18">
        <v>26.7833333333</v>
      </c>
      <c r="N14" s="19">
        <v>27.5</v>
      </c>
      <c r="O14" s="19">
        <v>21.7</v>
      </c>
      <c r="P14" s="19">
        <v>21.7</v>
      </c>
      <c r="Q14" s="19">
        <v>18.083333333333332</v>
      </c>
      <c r="R14" s="19">
        <v>21.249999999999996</v>
      </c>
      <c r="S14" s="19">
        <v>11.75</v>
      </c>
      <c r="T14" s="19">
        <v>17</v>
      </c>
      <c r="V14" s="81"/>
      <c r="W14" s="81"/>
      <c r="X14" s="81"/>
    </row>
    <row r="15" spans="1:24" ht="15" customHeight="1" x14ac:dyDescent="0.2">
      <c r="A15" s="20" t="s">
        <v>16</v>
      </c>
      <c r="B15" s="18">
        <v>5.5</v>
      </c>
      <c r="C15" s="18">
        <v>3.5</v>
      </c>
      <c r="D15" s="18">
        <v>5</v>
      </c>
      <c r="E15" s="18">
        <v>5</v>
      </c>
      <c r="F15" s="18">
        <v>5</v>
      </c>
      <c r="G15" s="18">
        <v>2</v>
      </c>
      <c r="H15" s="18">
        <v>2.5</v>
      </c>
      <c r="I15" s="18">
        <v>7.5</v>
      </c>
      <c r="J15" s="18">
        <v>7</v>
      </c>
      <c r="K15" s="18">
        <v>4</v>
      </c>
      <c r="L15" s="18">
        <v>7.3333333332999997</v>
      </c>
      <c r="M15" s="18">
        <v>10</v>
      </c>
      <c r="N15" s="19">
        <v>6.25</v>
      </c>
      <c r="O15" s="19">
        <v>4.833333333333333</v>
      </c>
      <c r="P15" s="19">
        <v>6.1666666666666661</v>
      </c>
      <c r="Q15" s="19">
        <v>5.333333333333333</v>
      </c>
      <c r="R15" s="19">
        <v>5.333333333333333</v>
      </c>
      <c r="S15" s="19">
        <v>3</v>
      </c>
      <c r="T15" s="19">
        <v>3.5</v>
      </c>
      <c r="V15" s="81"/>
      <c r="W15" s="81"/>
      <c r="X15" s="81"/>
    </row>
    <row r="16" spans="1:24" ht="15" customHeight="1" x14ac:dyDescent="0.2">
      <c r="A16" s="20" t="s">
        <v>10</v>
      </c>
      <c r="B16" s="18">
        <v>20</v>
      </c>
      <c r="C16" s="18">
        <v>15</v>
      </c>
      <c r="D16" s="18">
        <v>10</v>
      </c>
      <c r="E16" s="18">
        <v>10.25</v>
      </c>
      <c r="F16" s="18">
        <v>25</v>
      </c>
      <c r="G16" s="18">
        <v>9.5</v>
      </c>
      <c r="H16" s="18">
        <v>15.833333333300001</v>
      </c>
      <c r="I16" s="18">
        <v>17</v>
      </c>
      <c r="J16" s="18">
        <v>16.75</v>
      </c>
      <c r="K16" s="18">
        <v>15</v>
      </c>
      <c r="L16" s="18">
        <v>25.833333333199999</v>
      </c>
      <c r="M16" s="18">
        <v>30.699999999900001</v>
      </c>
      <c r="N16" s="19">
        <v>37.166666666666664</v>
      </c>
      <c r="O16" s="19">
        <v>24.166666666666664</v>
      </c>
      <c r="P16" s="19">
        <v>22.333333333333332</v>
      </c>
      <c r="Q16" s="19">
        <v>39.366666666666667</v>
      </c>
      <c r="R16" s="19">
        <v>25.033333333333331</v>
      </c>
      <c r="S16" s="19">
        <v>18.366666666666667</v>
      </c>
      <c r="T16" s="19">
        <v>27</v>
      </c>
      <c r="V16" s="81"/>
      <c r="W16" s="81"/>
      <c r="X16" s="81"/>
    </row>
    <row r="17" spans="1:39" ht="15" customHeight="1" x14ac:dyDescent="0.2">
      <c r="A17" s="20" t="s">
        <v>11</v>
      </c>
      <c r="B17" s="18">
        <v>10</v>
      </c>
      <c r="C17" s="18">
        <v>5</v>
      </c>
      <c r="D17" s="18">
        <v>9.8333333333000006</v>
      </c>
      <c r="E17" s="18">
        <v>1.25</v>
      </c>
      <c r="F17" s="18">
        <v>8</v>
      </c>
      <c r="G17" s="18">
        <v>5.5</v>
      </c>
      <c r="H17" s="18">
        <v>3.5</v>
      </c>
      <c r="I17" s="18">
        <v>4.5</v>
      </c>
      <c r="J17" s="18">
        <v>6.25</v>
      </c>
      <c r="K17" s="18">
        <v>3.5</v>
      </c>
      <c r="L17" s="18">
        <v>16.5</v>
      </c>
      <c r="M17" s="18">
        <v>10.833333333300001</v>
      </c>
      <c r="N17" s="19">
        <v>17</v>
      </c>
      <c r="O17" s="19">
        <v>11.5</v>
      </c>
      <c r="P17" s="19">
        <v>18.333333333333332</v>
      </c>
      <c r="Q17" s="19">
        <v>10</v>
      </c>
      <c r="R17" s="19">
        <v>6.333333333333333</v>
      </c>
      <c r="S17" s="19">
        <v>8.5</v>
      </c>
      <c r="T17" s="19">
        <v>9.8333333333333321</v>
      </c>
      <c r="V17" s="81"/>
      <c r="W17" s="81"/>
      <c r="X17" s="81"/>
    </row>
    <row r="18" spans="1:39" ht="15" customHeight="1" x14ac:dyDescent="0.2">
      <c r="A18" s="20" t="s">
        <v>12</v>
      </c>
      <c r="B18" s="18">
        <v>4.5</v>
      </c>
      <c r="C18" s="18">
        <v>6</v>
      </c>
      <c r="D18" s="18">
        <v>2</v>
      </c>
      <c r="E18" s="18">
        <v>9</v>
      </c>
      <c r="F18" s="18">
        <v>8.8333333333000006</v>
      </c>
      <c r="G18" s="18">
        <v>12.999999999900002</v>
      </c>
      <c r="H18" s="18">
        <v>3.5</v>
      </c>
      <c r="I18" s="18">
        <v>8.5</v>
      </c>
      <c r="J18" s="18">
        <v>7.6666666665999994</v>
      </c>
      <c r="K18" s="18">
        <v>8.6666666665999994</v>
      </c>
      <c r="L18" s="18">
        <v>10.999999999800002</v>
      </c>
      <c r="M18" s="18">
        <v>12.583333333300001</v>
      </c>
      <c r="N18" s="19">
        <v>23.199999999999996</v>
      </c>
      <c r="O18" s="19">
        <v>16.333333333333332</v>
      </c>
      <c r="P18" s="19">
        <v>13.5</v>
      </c>
      <c r="Q18" s="19">
        <v>17</v>
      </c>
      <c r="R18" s="19">
        <v>17.333333333333332</v>
      </c>
      <c r="S18" s="19">
        <v>9.0333333333333332</v>
      </c>
      <c r="T18" s="19">
        <v>9</v>
      </c>
      <c r="V18" s="81"/>
      <c r="W18" s="81"/>
      <c r="X18" s="81"/>
    </row>
    <row r="19" spans="1:39" ht="15" customHeight="1" x14ac:dyDescent="0.2">
      <c r="A19" s="20" t="s">
        <v>13</v>
      </c>
      <c r="B19" s="18">
        <v>16</v>
      </c>
      <c r="C19" s="18">
        <v>19</v>
      </c>
      <c r="D19" s="18">
        <v>10.5</v>
      </c>
      <c r="E19" s="18">
        <v>11</v>
      </c>
      <c r="F19" s="18">
        <v>14.5</v>
      </c>
      <c r="G19" s="18">
        <v>6.6666666665999994</v>
      </c>
      <c r="H19" s="18">
        <v>11</v>
      </c>
      <c r="I19" s="18">
        <v>16.166666666400001</v>
      </c>
      <c r="J19" s="18">
        <v>11.333333333300001</v>
      </c>
      <c r="K19" s="18">
        <v>26</v>
      </c>
      <c r="L19" s="18">
        <v>24.333333333300001</v>
      </c>
      <c r="M19" s="18">
        <v>40.866666666599997</v>
      </c>
      <c r="N19" s="19">
        <v>35</v>
      </c>
      <c r="O19" s="19">
        <v>23.333333333333332</v>
      </c>
      <c r="P19" s="19">
        <v>27.499999999999996</v>
      </c>
      <c r="Q19" s="19">
        <v>30.666666666666661</v>
      </c>
      <c r="R19" s="19">
        <v>24.666666666666664</v>
      </c>
      <c r="S19" s="19">
        <v>18.333333333333332</v>
      </c>
      <c r="T19" s="19">
        <v>30.666666666666664</v>
      </c>
      <c r="V19" s="81"/>
      <c r="W19" s="81"/>
      <c r="X19" s="81"/>
    </row>
    <row r="22" spans="1:39" s="54" customFormat="1" ht="14.25" x14ac:dyDescent="0.2">
      <c r="A22" s="5" t="s">
        <v>137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AM22" s="55"/>
    </row>
    <row r="23" spans="1:39" s="54" customFormat="1" ht="10.5" customHeight="1" x14ac:dyDescent="0.2">
      <c r="A23" s="5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AM23" s="55"/>
    </row>
    <row r="24" spans="1:39" s="54" customFormat="1" ht="15" thickBot="1" x14ac:dyDescent="0.25">
      <c r="A24" s="9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56"/>
      <c r="O24" s="57"/>
      <c r="P24" s="57"/>
      <c r="Q24" s="57"/>
      <c r="T24" s="56" t="s">
        <v>81</v>
      </c>
      <c r="AM24" s="55"/>
    </row>
    <row r="25" spans="1:39" s="54" customFormat="1" ht="18" customHeight="1" thickBot="1" x14ac:dyDescent="0.25">
      <c r="A25" s="3" t="s">
        <v>14</v>
      </c>
      <c r="B25" s="12">
        <v>2005</v>
      </c>
      <c r="C25" s="12">
        <v>2006</v>
      </c>
      <c r="D25" s="12">
        <v>2007</v>
      </c>
      <c r="E25" s="12">
        <v>2008</v>
      </c>
      <c r="F25" s="12">
        <v>2009</v>
      </c>
      <c r="G25" s="12">
        <v>2010</v>
      </c>
      <c r="H25" s="12">
        <v>2011</v>
      </c>
      <c r="I25" s="12">
        <v>2012</v>
      </c>
      <c r="J25" s="12">
        <v>2013</v>
      </c>
      <c r="K25" s="12">
        <v>2014</v>
      </c>
      <c r="L25" s="12">
        <v>2015</v>
      </c>
      <c r="M25" s="12">
        <v>2016</v>
      </c>
      <c r="N25" s="13">
        <v>2017</v>
      </c>
      <c r="O25" s="13">
        <v>2018</v>
      </c>
      <c r="P25" s="13">
        <v>2019</v>
      </c>
      <c r="Q25" s="13">
        <v>2020</v>
      </c>
      <c r="R25" s="13">
        <v>2021</v>
      </c>
      <c r="S25" s="13">
        <v>2022</v>
      </c>
      <c r="T25" s="13">
        <v>2023</v>
      </c>
      <c r="AM25" s="55"/>
    </row>
    <row r="26" spans="1:39" s="54" customFormat="1" ht="22.5" x14ac:dyDescent="0.2">
      <c r="A26" s="14" t="s">
        <v>15</v>
      </c>
      <c r="B26" s="21">
        <f>B5/B$5*100</f>
        <v>100</v>
      </c>
      <c r="C26" s="21">
        <f t="shared" ref="C26:T26" si="0">C5/C$5*100</f>
        <v>100</v>
      </c>
      <c r="D26" s="21">
        <f t="shared" si="0"/>
        <v>100</v>
      </c>
      <c r="E26" s="21">
        <f t="shared" si="0"/>
        <v>100</v>
      </c>
      <c r="F26" s="21">
        <f t="shared" si="0"/>
        <v>100</v>
      </c>
      <c r="G26" s="21">
        <f t="shared" si="0"/>
        <v>100</v>
      </c>
      <c r="H26" s="21">
        <f t="shared" si="0"/>
        <v>100</v>
      </c>
      <c r="I26" s="21">
        <f t="shared" si="0"/>
        <v>100</v>
      </c>
      <c r="J26" s="21">
        <f t="shared" si="0"/>
        <v>100</v>
      </c>
      <c r="K26" s="21">
        <f t="shared" si="0"/>
        <v>100</v>
      </c>
      <c r="L26" s="21">
        <f t="shared" si="0"/>
        <v>100</v>
      </c>
      <c r="M26" s="21">
        <f t="shared" si="0"/>
        <v>100</v>
      </c>
      <c r="N26" s="22">
        <f t="shared" si="0"/>
        <v>100</v>
      </c>
      <c r="O26" s="22">
        <f t="shared" si="0"/>
        <v>100</v>
      </c>
      <c r="P26" s="22">
        <f t="shared" si="0"/>
        <v>100</v>
      </c>
      <c r="Q26" s="22">
        <f t="shared" si="0"/>
        <v>100</v>
      </c>
      <c r="R26" s="22">
        <f t="shared" si="0"/>
        <v>100</v>
      </c>
      <c r="S26" s="22">
        <f t="shared" si="0"/>
        <v>100</v>
      </c>
      <c r="T26" s="22">
        <f t="shared" si="0"/>
        <v>100</v>
      </c>
      <c r="AM26" s="55"/>
    </row>
    <row r="27" spans="1:39" s="54" customFormat="1" ht="15" customHeight="1" x14ac:dyDescent="0.2">
      <c r="A27" s="17" t="s">
        <v>1</v>
      </c>
      <c r="B27" s="23">
        <f t="shared" ref="B27:B40" si="1">B6/B$5*100</f>
        <v>24.111675126903553</v>
      </c>
      <c r="C27" s="23">
        <f t="shared" ref="C27:T27" si="2">C6/C$5*100</f>
        <v>31.96544276458485</v>
      </c>
      <c r="D27" s="23">
        <f t="shared" si="2"/>
        <v>27.490542244629246</v>
      </c>
      <c r="E27" s="23">
        <f t="shared" si="2"/>
        <v>20.352564102564102</v>
      </c>
      <c r="F27" s="23">
        <f t="shared" si="2"/>
        <v>26.571201272878142</v>
      </c>
      <c r="G27" s="23">
        <f t="shared" si="2"/>
        <v>20.734908136505677</v>
      </c>
      <c r="H27" s="23">
        <f t="shared" si="2"/>
        <v>25.29224229541726</v>
      </c>
      <c r="I27" s="23">
        <f t="shared" si="2"/>
        <v>19.418432725510584</v>
      </c>
      <c r="J27" s="23">
        <f t="shared" si="2"/>
        <v>21.890448882764048</v>
      </c>
      <c r="K27" s="23">
        <f t="shared" si="2"/>
        <v>17.321328081026376</v>
      </c>
      <c r="L27" s="23">
        <f t="shared" si="2"/>
        <v>19.069860545816606</v>
      </c>
      <c r="M27" s="23">
        <f t="shared" si="2"/>
        <v>19.398892413554726</v>
      </c>
      <c r="N27" s="24">
        <f t="shared" si="2"/>
        <v>15.616676317313264</v>
      </c>
      <c r="O27" s="24">
        <f t="shared" si="2"/>
        <v>17.91422482685136</v>
      </c>
      <c r="P27" s="24">
        <f t="shared" si="2"/>
        <v>16.595656954370533</v>
      </c>
      <c r="Q27" s="24">
        <f t="shared" si="2"/>
        <v>12.467191601049867</v>
      </c>
      <c r="R27" s="24">
        <f t="shared" si="2"/>
        <v>18.914172825053051</v>
      </c>
      <c r="S27" s="24">
        <f t="shared" si="2"/>
        <v>13.984278030616466</v>
      </c>
      <c r="T27" s="24">
        <f t="shared" si="2"/>
        <v>21.557719054242003</v>
      </c>
      <c r="AM27" s="55"/>
    </row>
    <row r="28" spans="1:39" s="54" customFormat="1" ht="15" customHeight="1" x14ac:dyDescent="0.2">
      <c r="A28" s="20" t="s">
        <v>2</v>
      </c>
      <c r="B28" s="23">
        <f t="shared" si="1"/>
        <v>14.213197969543149</v>
      </c>
      <c r="C28" s="23">
        <f t="shared" ref="C28:T28" si="3">C7/C$5*100</f>
        <v>3.8876889848845679</v>
      </c>
      <c r="D28" s="23">
        <f t="shared" si="3"/>
        <v>9.8360655737754534</v>
      </c>
      <c r="E28" s="23">
        <f t="shared" si="3"/>
        <v>13.782051282051283</v>
      </c>
      <c r="F28" s="23">
        <f t="shared" si="3"/>
        <v>10.103420843260292</v>
      </c>
      <c r="G28" s="23">
        <f t="shared" si="3"/>
        <v>17.716535433112718</v>
      </c>
      <c r="H28" s="23">
        <f t="shared" si="3"/>
        <v>11.158342189166397</v>
      </c>
      <c r="I28" s="23">
        <f t="shared" si="3"/>
        <v>11.532774765924083</v>
      </c>
      <c r="J28" s="23">
        <f t="shared" si="3"/>
        <v>12.06248764086242</v>
      </c>
      <c r="K28" s="23">
        <f t="shared" si="3"/>
        <v>13.438379291014476</v>
      </c>
      <c r="L28" s="23">
        <f t="shared" si="3"/>
        <v>12.544204977675802</v>
      </c>
      <c r="M28" s="23">
        <f t="shared" si="3"/>
        <v>13.092101725906788</v>
      </c>
      <c r="N28" s="24">
        <f t="shared" si="3"/>
        <v>11.546033584250145</v>
      </c>
      <c r="O28" s="24">
        <f t="shared" si="3"/>
        <v>15.729888119339371</v>
      </c>
      <c r="P28" s="24">
        <f t="shared" si="3"/>
        <v>15.461792193512919</v>
      </c>
      <c r="Q28" s="24">
        <f t="shared" si="3"/>
        <v>20.997375328083987</v>
      </c>
      <c r="R28" s="24">
        <f t="shared" si="3"/>
        <v>18.950757298602475</v>
      </c>
      <c r="S28" s="24">
        <f t="shared" si="3"/>
        <v>13.187836160529583</v>
      </c>
      <c r="T28" s="24">
        <f t="shared" si="3"/>
        <v>16.794158553546591</v>
      </c>
      <c r="AM28" s="55"/>
    </row>
    <row r="29" spans="1:39" s="54" customFormat="1" ht="15" customHeight="1" x14ac:dyDescent="0.2">
      <c r="A29" s="20" t="s">
        <v>3</v>
      </c>
      <c r="B29" s="23">
        <f t="shared" si="1"/>
        <v>2.7918781725888326</v>
      </c>
      <c r="C29" s="23">
        <f t="shared" ref="C29:T29" si="4">C8/C$5*100</f>
        <v>4.7516198703928731</v>
      </c>
      <c r="D29" s="23">
        <f t="shared" si="4"/>
        <v>1.5132408575039158</v>
      </c>
      <c r="E29" s="23">
        <f t="shared" si="4"/>
        <v>2.8846153846153846</v>
      </c>
      <c r="F29" s="23">
        <f t="shared" si="4"/>
        <v>2.3866348448721526</v>
      </c>
      <c r="G29" s="23">
        <f t="shared" si="4"/>
        <v>3.1496062992200384</v>
      </c>
      <c r="H29" s="23">
        <f t="shared" si="4"/>
        <v>3.9851222104165704</v>
      </c>
      <c r="I29" s="23">
        <f t="shared" si="4"/>
        <v>2.6614095613670963</v>
      </c>
      <c r="J29" s="23">
        <f t="shared" si="4"/>
        <v>4.1526596796683908</v>
      </c>
      <c r="K29" s="23">
        <f t="shared" si="4"/>
        <v>3.781654473836217</v>
      </c>
      <c r="L29" s="23">
        <f t="shared" si="4"/>
        <v>0.4003469673730578</v>
      </c>
      <c r="M29" s="23">
        <f t="shared" si="4"/>
        <v>3.7098768751059983</v>
      </c>
      <c r="N29" s="24">
        <f t="shared" si="4"/>
        <v>2.3740590619571513</v>
      </c>
      <c r="O29" s="24">
        <f t="shared" si="4"/>
        <v>2.8636121470431539</v>
      </c>
      <c r="P29" s="24">
        <f t="shared" si="4"/>
        <v>3.2985156679494225</v>
      </c>
      <c r="Q29" s="24">
        <f t="shared" si="4"/>
        <v>3.6245469316335446</v>
      </c>
      <c r="R29" s="24">
        <f t="shared" si="4"/>
        <v>2.1218994658666861</v>
      </c>
      <c r="S29" s="24">
        <f t="shared" si="4"/>
        <v>4.9648324369052537</v>
      </c>
      <c r="T29" s="24">
        <f t="shared" si="4"/>
        <v>3.6509040333796943</v>
      </c>
      <c r="AM29" s="55"/>
    </row>
    <row r="30" spans="1:39" s="54" customFormat="1" ht="15" customHeight="1" x14ac:dyDescent="0.2">
      <c r="A30" s="20" t="s">
        <v>4</v>
      </c>
      <c r="B30" s="23">
        <f t="shared" si="1"/>
        <v>3.0456852791878175</v>
      </c>
      <c r="C30" s="23">
        <f t="shared" ref="C30:T30" si="5">C9/C$5*100</f>
        <v>4.2116630669582813</v>
      </c>
      <c r="D30" s="23">
        <f t="shared" si="5"/>
        <v>5.6746532156396841</v>
      </c>
      <c r="E30" s="23">
        <f t="shared" si="5"/>
        <v>7.0512820512820511</v>
      </c>
      <c r="F30" s="23">
        <f t="shared" si="5"/>
        <v>1.909307875897722</v>
      </c>
      <c r="G30" s="23">
        <f t="shared" si="5"/>
        <v>1.5748031496100192</v>
      </c>
      <c r="H30" s="23">
        <f t="shared" si="5"/>
        <v>4.7821466524998844</v>
      </c>
      <c r="I30" s="23">
        <f t="shared" si="5"/>
        <v>6.5056678166751247</v>
      </c>
      <c r="J30" s="23">
        <f t="shared" si="5"/>
        <v>6.426735218455315</v>
      </c>
      <c r="K30" s="23">
        <f t="shared" si="5"/>
        <v>4.0180078784509803</v>
      </c>
      <c r="L30" s="23">
        <f t="shared" si="5"/>
        <v>5.8050310269093384</v>
      </c>
      <c r="M30" s="23">
        <f t="shared" si="5"/>
        <v>2.7420829076870423</v>
      </c>
      <c r="N30" s="24">
        <f t="shared" si="5"/>
        <v>2.4319629415170816</v>
      </c>
      <c r="O30" s="24">
        <f t="shared" si="5"/>
        <v>2.7304208843899844</v>
      </c>
      <c r="P30" s="24">
        <f t="shared" si="5"/>
        <v>1.6492578339747113</v>
      </c>
      <c r="Q30" s="24">
        <f t="shared" si="5"/>
        <v>5.1243594550681157</v>
      </c>
      <c r="R30" s="24">
        <f t="shared" si="5"/>
        <v>3.1828491988000294</v>
      </c>
      <c r="S30" s="24">
        <f t="shared" si="5"/>
        <v>4.9648324369052546</v>
      </c>
      <c r="T30" s="24">
        <f t="shared" si="5"/>
        <v>3.1293463143254518</v>
      </c>
      <c r="AM30" s="55"/>
    </row>
    <row r="31" spans="1:39" s="54" customFormat="1" ht="15" customHeight="1" x14ac:dyDescent="0.2">
      <c r="A31" s="20" t="s">
        <v>5</v>
      </c>
      <c r="B31" s="23">
        <f t="shared" si="1"/>
        <v>1.5228426395939088</v>
      </c>
      <c r="C31" s="23">
        <f t="shared" ref="C31:T31" si="6">C10/C$5*100</f>
        <v>1.2958963282948559</v>
      </c>
      <c r="D31" s="23">
        <f t="shared" si="6"/>
        <v>1.5132408575039158</v>
      </c>
      <c r="E31" s="23">
        <f t="shared" si="6"/>
        <v>2.5641025641025639</v>
      </c>
      <c r="F31" s="23">
        <f t="shared" si="6"/>
        <v>0.63643595861666313</v>
      </c>
      <c r="G31" s="23">
        <f t="shared" si="6"/>
        <v>0.78740157480500961</v>
      </c>
      <c r="H31" s="18" t="e">
        <f t="shared" si="6"/>
        <v>#VALUE!</v>
      </c>
      <c r="I31" s="23">
        <f t="shared" si="6"/>
        <v>0.59142434697046586</v>
      </c>
      <c r="J31" s="23">
        <f t="shared" si="6"/>
        <v>0.98872849511959149</v>
      </c>
      <c r="K31" s="23">
        <f t="shared" si="6"/>
        <v>1.4181204276885815</v>
      </c>
      <c r="L31" s="23">
        <f t="shared" si="6"/>
        <v>1.3344898912301812</v>
      </c>
      <c r="M31" s="23">
        <f t="shared" si="6"/>
        <v>0.96779396741895596</v>
      </c>
      <c r="N31" s="24">
        <f t="shared" si="6"/>
        <v>1.5634047481181239</v>
      </c>
      <c r="O31" s="24">
        <f t="shared" si="6"/>
        <v>0.79914757591901986</v>
      </c>
      <c r="P31" s="24">
        <f t="shared" si="6"/>
        <v>0.41231445849367782</v>
      </c>
      <c r="Q31" s="24">
        <f t="shared" si="6"/>
        <v>0.74990626171728514</v>
      </c>
      <c r="R31" s="24">
        <f t="shared" si="6"/>
        <v>0.43901368259310747</v>
      </c>
      <c r="S31" s="24" t="e">
        <f t="shared" si="6"/>
        <v>#VALUE!</v>
      </c>
      <c r="T31" s="19" t="e">
        <f t="shared" si="6"/>
        <v>#VALUE!</v>
      </c>
      <c r="AM31" s="55"/>
    </row>
    <row r="32" spans="1:39" s="54" customFormat="1" ht="15" customHeight="1" x14ac:dyDescent="0.2">
      <c r="A32" s="20" t="s">
        <v>6</v>
      </c>
      <c r="B32" s="23">
        <f t="shared" si="1"/>
        <v>2.7918781725888326</v>
      </c>
      <c r="C32" s="23">
        <f t="shared" ref="C32:T32" si="7">C11/C$5*100</f>
        <v>5.5075593952531383</v>
      </c>
      <c r="D32" s="23">
        <f t="shared" si="7"/>
        <v>0.7566204287519579</v>
      </c>
      <c r="E32" s="23">
        <f t="shared" si="7"/>
        <v>4.4871794871794872</v>
      </c>
      <c r="F32" s="23">
        <f t="shared" si="7"/>
        <v>2.8639618137988503</v>
      </c>
      <c r="G32" s="23">
        <f t="shared" si="7"/>
        <v>4.7244094487513166</v>
      </c>
      <c r="H32" s="23">
        <f t="shared" si="7"/>
        <v>5.8979808714165243</v>
      </c>
      <c r="I32" s="23">
        <f t="shared" si="7"/>
        <v>5.3721044849620174</v>
      </c>
      <c r="J32" s="23">
        <f t="shared" si="7"/>
        <v>3.3616768835015289</v>
      </c>
      <c r="K32" s="23">
        <f t="shared" si="7"/>
        <v>5.0422059650834425</v>
      </c>
      <c r="L32" s="23">
        <f t="shared" si="7"/>
        <v>3.1026889971411986</v>
      </c>
      <c r="M32" s="23">
        <f t="shared" si="7"/>
        <v>4.8389698370947798</v>
      </c>
      <c r="N32" s="24">
        <f t="shared" si="7"/>
        <v>5.454545454545455</v>
      </c>
      <c r="O32" s="24">
        <f t="shared" si="7"/>
        <v>5.7938199254128939</v>
      </c>
      <c r="P32" s="24">
        <f t="shared" si="7"/>
        <v>4.5354590434304569</v>
      </c>
      <c r="Q32" s="24">
        <f t="shared" si="7"/>
        <v>3.8745156855393064</v>
      </c>
      <c r="R32" s="24">
        <f t="shared" si="7"/>
        <v>4.6096436672276289</v>
      </c>
      <c r="S32" s="24">
        <f t="shared" si="7"/>
        <v>6.3301613570541999</v>
      </c>
      <c r="T32" s="24">
        <f t="shared" si="7"/>
        <v>4.5897079276773303</v>
      </c>
      <c r="AM32" s="55"/>
    </row>
    <row r="33" spans="1:39" s="54" customFormat="1" ht="15" customHeight="1" x14ac:dyDescent="0.2">
      <c r="A33" s="20" t="s">
        <v>7</v>
      </c>
      <c r="B33" s="23">
        <f t="shared" si="1"/>
        <v>8.1218274111675122</v>
      </c>
      <c r="C33" s="23">
        <f t="shared" ref="C33:T33" si="8">C12/C$5*100</f>
        <v>10.151187904933176</v>
      </c>
      <c r="D33" s="23">
        <f t="shared" si="8"/>
        <v>9.8360655737754534</v>
      </c>
      <c r="E33" s="23">
        <f t="shared" si="8"/>
        <v>5.1282051282051277</v>
      </c>
      <c r="F33" s="23">
        <f t="shared" si="8"/>
        <v>10.501193317437471</v>
      </c>
      <c r="G33" s="23">
        <f t="shared" si="8"/>
        <v>9.4488188976601162</v>
      </c>
      <c r="H33" s="23">
        <f t="shared" si="8"/>
        <v>4.3836344314582272</v>
      </c>
      <c r="I33" s="23">
        <f t="shared" si="8"/>
        <v>5.8156727451898673</v>
      </c>
      <c r="J33" s="23">
        <f t="shared" si="8"/>
        <v>4.1526596796683908</v>
      </c>
      <c r="K33" s="23">
        <f t="shared" si="8"/>
        <v>5.51491277431297</v>
      </c>
      <c r="L33" s="23">
        <f t="shared" si="8"/>
        <v>5.9384800160203461</v>
      </c>
      <c r="M33" s="23">
        <f t="shared" si="8"/>
        <v>5.0002688316646067</v>
      </c>
      <c r="N33" s="24">
        <f t="shared" si="8"/>
        <v>4.3427909669947891</v>
      </c>
      <c r="O33" s="24">
        <f t="shared" si="8"/>
        <v>6.3931806073521589</v>
      </c>
      <c r="P33" s="24">
        <f t="shared" si="8"/>
        <v>5.8754810335349097</v>
      </c>
      <c r="Q33" s="24">
        <f t="shared" si="8"/>
        <v>3.7495313085864264</v>
      </c>
      <c r="R33" s="24">
        <f t="shared" si="8"/>
        <v>4.6096436672276289</v>
      </c>
      <c r="S33" s="24">
        <f t="shared" si="8"/>
        <v>6.1026065370293754</v>
      </c>
      <c r="T33" s="24">
        <f t="shared" si="8"/>
        <v>3.1293463143254518</v>
      </c>
      <c r="AM33" s="55"/>
    </row>
    <row r="34" spans="1:39" s="54" customFormat="1" ht="15" customHeight="1" x14ac:dyDescent="0.2">
      <c r="A34" s="20" t="s">
        <v>8</v>
      </c>
      <c r="B34" s="23">
        <f t="shared" si="1"/>
        <v>8.6294416243654819</v>
      </c>
      <c r="C34" s="23">
        <f t="shared" ref="C34:T34" si="9">C13/C$5*100</f>
        <v>5.5075593952531383</v>
      </c>
      <c r="D34" s="23">
        <f t="shared" si="9"/>
        <v>6.0529634300156632</v>
      </c>
      <c r="E34" s="23">
        <f t="shared" si="9"/>
        <v>8.0128205128205128</v>
      </c>
      <c r="F34" s="23">
        <f t="shared" si="9"/>
        <v>4.0572792362826595</v>
      </c>
      <c r="G34" s="23">
        <f t="shared" si="9"/>
        <v>5.118110236232563</v>
      </c>
      <c r="H34" s="23">
        <f t="shared" si="9"/>
        <v>8.7672688629164544</v>
      </c>
      <c r="I34" s="23">
        <f t="shared" si="9"/>
        <v>7.688516510616056</v>
      </c>
      <c r="J34" s="23">
        <f t="shared" si="9"/>
        <v>6.3278623689789519</v>
      </c>
      <c r="K34" s="23">
        <f t="shared" si="9"/>
        <v>7.2481710748369927</v>
      </c>
      <c r="L34" s="23">
        <f t="shared" si="9"/>
        <v>8.974444518586024</v>
      </c>
      <c r="M34" s="23">
        <f t="shared" si="9"/>
        <v>7.7423517393516477</v>
      </c>
      <c r="N34" s="24">
        <f t="shared" si="9"/>
        <v>5.9061957151129132</v>
      </c>
      <c r="O34" s="24">
        <f t="shared" si="9"/>
        <v>7.0724560468833246</v>
      </c>
      <c r="P34" s="24">
        <f t="shared" si="9"/>
        <v>7.009345794392523</v>
      </c>
      <c r="Q34" s="24">
        <f t="shared" si="9"/>
        <v>4.2494688163979495</v>
      </c>
      <c r="R34" s="24">
        <f t="shared" si="9"/>
        <v>3.292602619448306</v>
      </c>
      <c r="S34" s="24">
        <f t="shared" si="9"/>
        <v>7.6541166735622665</v>
      </c>
      <c r="T34" s="24">
        <f t="shared" si="9"/>
        <v>6.6759388038942973</v>
      </c>
      <c r="AM34" s="55"/>
    </row>
    <row r="35" spans="1:39" s="54" customFormat="1" ht="15" customHeight="1" x14ac:dyDescent="0.2">
      <c r="A35" s="20" t="s">
        <v>9</v>
      </c>
      <c r="B35" s="23">
        <f t="shared" si="1"/>
        <v>6.345177664974619</v>
      </c>
      <c r="C35" s="23">
        <f t="shared" ref="C35:T35" si="10">C14/C$5*100</f>
        <v>1.2958963282948559</v>
      </c>
      <c r="D35" s="23">
        <f t="shared" si="10"/>
        <v>9.0794451450234952</v>
      </c>
      <c r="E35" s="23">
        <f t="shared" si="10"/>
        <v>12.339743589743591</v>
      </c>
      <c r="F35" s="23">
        <f t="shared" si="10"/>
        <v>11.694510739873548</v>
      </c>
      <c r="G35" s="23">
        <f t="shared" si="10"/>
        <v>7.8740157480500965</v>
      </c>
      <c r="H35" s="23">
        <f t="shared" si="10"/>
        <v>6.7747077577081694</v>
      </c>
      <c r="I35" s="23">
        <f t="shared" si="10"/>
        <v>8.6742237555274055</v>
      </c>
      <c r="J35" s="23">
        <f t="shared" si="10"/>
        <v>11.568123393361946</v>
      </c>
      <c r="K35" s="23">
        <f t="shared" si="10"/>
        <v>15.194147439493502</v>
      </c>
      <c r="L35" s="23">
        <f t="shared" si="10"/>
        <v>8.800960832697676</v>
      </c>
      <c r="M35" s="23">
        <f t="shared" si="10"/>
        <v>8.6402494757795942</v>
      </c>
      <c r="N35" s="24">
        <f t="shared" si="10"/>
        <v>9.5541401273885356</v>
      </c>
      <c r="O35" s="24">
        <f t="shared" si="10"/>
        <v>8.6707511987213639</v>
      </c>
      <c r="P35" s="24">
        <f t="shared" si="10"/>
        <v>8.9472237493128084</v>
      </c>
      <c r="Q35" s="24">
        <f t="shared" si="10"/>
        <v>6.7804024496937867</v>
      </c>
      <c r="R35" s="24">
        <f t="shared" si="10"/>
        <v>9.3290407551035326</v>
      </c>
      <c r="S35" s="24">
        <f t="shared" si="10"/>
        <v>7.2920976417045926</v>
      </c>
      <c r="T35" s="24">
        <f t="shared" si="10"/>
        <v>7.0931849791376917</v>
      </c>
      <c r="AM35" s="55"/>
    </row>
    <row r="36" spans="1:39" s="54" customFormat="1" ht="15" customHeight="1" x14ac:dyDescent="0.2">
      <c r="A36" s="20" t="s">
        <v>16</v>
      </c>
      <c r="B36" s="23">
        <f t="shared" si="1"/>
        <v>2.7918781725888326</v>
      </c>
      <c r="C36" s="23">
        <f t="shared" ref="C36:T36" si="11">C15/C$5*100</f>
        <v>2.267818574515998</v>
      </c>
      <c r="D36" s="23">
        <f t="shared" si="11"/>
        <v>3.7831021437597894</v>
      </c>
      <c r="E36" s="23">
        <f t="shared" si="11"/>
        <v>3.2051282051282048</v>
      </c>
      <c r="F36" s="23">
        <f t="shared" si="11"/>
        <v>2.3866348448721526</v>
      </c>
      <c r="G36" s="23">
        <f t="shared" si="11"/>
        <v>1.5748031496100192</v>
      </c>
      <c r="H36" s="23">
        <f t="shared" si="11"/>
        <v>1.9925611052082852</v>
      </c>
      <c r="I36" s="23">
        <f t="shared" si="11"/>
        <v>4.4356826022784945</v>
      </c>
      <c r="J36" s="23">
        <f t="shared" si="11"/>
        <v>4.1526596796683908</v>
      </c>
      <c r="K36" s="23">
        <f t="shared" si="11"/>
        <v>1.8908272369181085</v>
      </c>
      <c r="L36" s="23">
        <f t="shared" si="11"/>
        <v>2.9358777607224122</v>
      </c>
      <c r="M36" s="23">
        <f t="shared" si="11"/>
        <v>3.2259798913965203</v>
      </c>
      <c r="N36" s="24">
        <f t="shared" si="11"/>
        <v>2.1713954834973945</v>
      </c>
      <c r="O36" s="24">
        <f t="shared" si="11"/>
        <v>1.9312733084709643</v>
      </c>
      <c r="P36" s="24">
        <f t="shared" si="11"/>
        <v>2.5426058273776797</v>
      </c>
      <c r="Q36" s="24">
        <f t="shared" si="11"/>
        <v>1.9997500312460936</v>
      </c>
      <c r="R36" s="24">
        <f t="shared" si="11"/>
        <v>2.3414063071632398</v>
      </c>
      <c r="S36" s="24">
        <f t="shared" si="11"/>
        <v>1.8618121638394707</v>
      </c>
      <c r="T36" s="24">
        <f t="shared" si="11"/>
        <v>1.4603616133518778</v>
      </c>
      <c r="AM36" s="55"/>
    </row>
    <row r="37" spans="1:39" s="54" customFormat="1" ht="15" customHeight="1" x14ac:dyDescent="0.2">
      <c r="A37" s="20" t="s">
        <v>10</v>
      </c>
      <c r="B37" s="23">
        <f t="shared" si="1"/>
        <v>10.152284263959391</v>
      </c>
      <c r="C37" s="23">
        <f t="shared" ref="C37:T37" si="12">C16/C$5*100</f>
        <v>9.7192224622114196</v>
      </c>
      <c r="D37" s="23">
        <f t="shared" si="12"/>
        <v>7.5662042875195787</v>
      </c>
      <c r="E37" s="23">
        <f t="shared" si="12"/>
        <v>6.5705128205128212</v>
      </c>
      <c r="F37" s="23">
        <f t="shared" si="12"/>
        <v>11.933174224360762</v>
      </c>
      <c r="G37" s="23">
        <f t="shared" si="12"/>
        <v>7.4803149606475907</v>
      </c>
      <c r="H37" s="23">
        <f t="shared" si="12"/>
        <v>12.619553666292571</v>
      </c>
      <c r="I37" s="23">
        <f t="shared" si="12"/>
        <v>10.05421389849792</v>
      </c>
      <c r="J37" s="23">
        <f t="shared" si="12"/>
        <v>9.9367213763493645</v>
      </c>
      <c r="K37" s="23">
        <f t="shared" si="12"/>
        <v>7.0906021384429074</v>
      </c>
      <c r="L37" s="23">
        <f t="shared" si="12"/>
        <v>10.342296657083947</v>
      </c>
      <c r="M37" s="23">
        <f t="shared" si="12"/>
        <v>9.903758266555057</v>
      </c>
      <c r="N37" s="24">
        <f t="shared" si="12"/>
        <v>12.912565141864505</v>
      </c>
      <c r="O37" s="24">
        <f t="shared" si="12"/>
        <v>9.6563665423548208</v>
      </c>
      <c r="P37" s="24">
        <f t="shared" si="12"/>
        <v>9.2083562396921383</v>
      </c>
      <c r="Q37" s="24">
        <f t="shared" si="12"/>
        <v>14.760654918135231</v>
      </c>
      <c r="R37" s="24">
        <f t="shared" si="12"/>
        <v>10.989975854247456</v>
      </c>
      <c r="S37" s="24">
        <f t="shared" si="12"/>
        <v>11.398427803061647</v>
      </c>
      <c r="T37" s="24">
        <f t="shared" si="12"/>
        <v>11.265646731571628</v>
      </c>
      <c r="AM37" s="55"/>
    </row>
    <row r="38" spans="1:39" s="54" customFormat="1" ht="15" customHeight="1" x14ac:dyDescent="0.2">
      <c r="A38" s="20" t="s">
        <v>11</v>
      </c>
      <c r="B38" s="23">
        <f t="shared" si="1"/>
        <v>5.0761421319796955</v>
      </c>
      <c r="C38" s="23">
        <f t="shared" ref="C38:T38" si="13">C17/C$5*100</f>
        <v>3.2397408207371399</v>
      </c>
      <c r="D38" s="23">
        <f t="shared" si="13"/>
        <v>7.4401008827023665</v>
      </c>
      <c r="E38" s="23">
        <f t="shared" si="13"/>
        <v>0.80128205128205121</v>
      </c>
      <c r="F38" s="23">
        <f t="shared" si="13"/>
        <v>3.818615751795444</v>
      </c>
      <c r="G38" s="23">
        <f t="shared" si="13"/>
        <v>4.3307086614275532</v>
      </c>
      <c r="H38" s="23">
        <f t="shared" si="13"/>
        <v>2.7895855472915994</v>
      </c>
      <c r="I38" s="23">
        <f t="shared" si="13"/>
        <v>2.6614095613670963</v>
      </c>
      <c r="J38" s="23">
        <f t="shared" si="13"/>
        <v>3.7077318568467779</v>
      </c>
      <c r="K38" s="23">
        <f t="shared" si="13"/>
        <v>1.654473832303345</v>
      </c>
      <c r="L38" s="23">
        <f t="shared" si="13"/>
        <v>6.6057249616554543</v>
      </c>
      <c r="M38" s="23">
        <f t="shared" si="13"/>
        <v>3.4948115490021441</v>
      </c>
      <c r="N38" s="24">
        <f t="shared" si="13"/>
        <v>5.9061957151129132</v>
      </c>
      <c r="O38" s="24">
        <f t="shared" si="13"/>
        <v>4.595098561534364</v>
      </c>
      <c r="P38" s="24">
        <f t="shared" si="13"/>
        <v>7.5590984057174264</v>
      </c>
      <c r="Q38" s="24">
        <f t="shared" si="13"/>
        <v>3.7495313085864264</v>
      </c>
      <c r="R38" s="24">
        <f t="shared" si="13"/>
        <v>2.7804199897563473</v>
      </c>
      <c r="S38" s="24">
        <f t="shared" si="13"/>
        <v>5.275134464211833</v>
      </c>
      <c r="T38" s="24">
        <f t="shared" si="13"/>
        <v>4.1029207232267035</v>
      </c>
      <c r="AM38" s="55"/>
    </row>
    <row r="39" spans="1:39" s="54" customFormat="1" ht="15" customHeight="1" x14ac:dyDescent="0.2">
      <c r="A39" s="20" t="s">
        <v>12</v>
      </c>
      <c r="B39" s="23">
        <f t="shared" si="1"/>
        <v>2.2842639593908629</v>
      </c>
      <c r="C39" s="23">
        <f t="shared" ref="C39:T39" si="14">C18/C$5*100</f>
        <v>3.8876889848845679</v>
      </c>
      <c r="D39" s="23">
        <f t="shared" si="14"/>
        <v>1.5132408575039158</v>
      </c>
      <c r="E39" s="23">
        <f t="shared" si="14"/>
        <v>5.7692307692307692</v>
      </c>
      <c r="F39" s="23">
        <f t="shared" si="14"/>
        <v>4.2163882259248924</v>
      </c>
      <c r="G39" s="23">
        <f t="shared" si="14"/>
        <v>10.236220472386387</v>
      </c>
      <c r="H39" s="23">
        <f t="shared" si="14"/>
        <v>2.7895855472915994</v>
      </c>
      <c r="I39" s="23">
        <f t="shared" si="14"/>
        <v>5.0271069492489602</v>
      </c>
      <c r="J39" s="23">
        <f t="shared" si="14"/>
        <v>4.5481510776924976</v>
      </c>
      <c r="K39" s="23">
        <f t="shared" si="14"/>
        <v>4.0967923466243876</v>
      </c>
      <c r="L39" s="23">
        <f t="shared" si="14"/>
        <v>4.4038166410235675</v>
      </c>
      <c r="M39" s="23">
        <f t="shared" si="14"/>
        <v>4.0593580299965346</v>
      </c>
      <c r="N39" s="24">
        <f t="shared" si="14"/>
        <v>8.0602200347423274</v>
      </c>
      <c r="O39" s="24">
        <f t="shared" si="14"/>
        <v>6.5263718700053275</v>
      </c>
      <c r="P39" s="24">
        <f t="shared" si="14"/>
        <v>5.5662451896646505</v>
      </c>
      <c r="Q39" s="24">
        <f t="shared" si="14"/>
        <v>6.3742032245969247</v>
      </c>
      <c r="R39" s="24">
        <f t="shared" si="14"/>
        <v>7.6095704982805294</v>
      </c>
      <c r="S39" s="24">
        <f t="shared" si="14"/>
        <v>5.6061232933388503</v>
      </c>
      <c r="T39" s="24">
        <f t="shared" si="14"/>
        <v>3.7552155771905427</v>
      </c>
      <c r="AM39" s="55"/>
    </row>
    <row r="40" spans="1:39" s="54" customFormat="1" ht="15" customHeight="1" x14ac:dyDescent="0.2">
      <c r="A40" s="20" t="s">
        <v>13</v>
      </c>
      <c r="B40" s="23">
        <f t="shared" si="1"/>
        <v>8.1218274111675122</v>
      </c>
      <c r="C40" s="23">
        <f t="shared" ref="C40:T40" si="15">C19/C$5*100</f>
        <v>12.311015118801132</v>
      </c>
      <c r="D40" s="23">
        <f t="shared" si="15"/>
        <v>7.9445145018955579</v>
      </c>
      <c r="E40" s="23">
        <f t="shared" si="15"/>
        <v>7.0512820512820511</v>
      </c>
      <c r="F40" s="23">
        <f t="shared" si="15"/>
        <v>6.9212410501292423</v>
      </c>
      <c r="G40" s="23">
        <f t="shared" si="15"/>
        <v>5.2493438319809034</v>
      </c>
      <c r="H40" s="23">
        <f t="shared" si="15"/>
        <v>8.7672688629164544</v>
      </c>
      <c r="I40" s="23">
        <f t="shared" si="15"/>
        <v>9.5613602758648195</v>
      </c>
      <c r="J40" s="23">
        <f t="shared" si="15"/>
        <v>6.7233537670623829</v>
      </c>
      <c r="K40" s="23">
        <f t="shared" si="15"/>
        <v>12.290377039967705</v>
      </c>
      <c r="L40" s="23">
        <f t="shared" si="15"/>
        <v>9.7417762060643973</v>
      </c>
      <c r="M40" s="23">
        <f t="shared" si="15"/>
        <v>13.183504489485607</v>
      </c>
      <c r="N40" s="24">
        <f t="shared" si="15"/>
        <v>12.15981470758541</v>
      </c>
      <c r="O40" s="24">
        <f t="shared" si="15"/>
        <v>9.3233883857218967</v>
      </c>
      <c r="P40" s="24">
        <f t="shared" si="15"/>
        <v>11.338647608576141</v>
      </c>
      <c r="Q40" s="24">
        <f t="shared" si="15"/>
        <v>11.498562679665039</v>
      </c>
      <c r="R40" s="24">
        <f t="shared" si="15"/>
        <v>10.829004170629984</v>
      </c>
      <c r="S40" s="24">
        <f t="shared" si="15"/>
        <v>11.377741001241208</v>
      </c>
      <c r="T40" s="24">
        <f t="shared" si="15"/>
        <v>12.795549374130738</v>
      </c>
      <c r="AM40" s="55"/>
    </row>
    <row r="41" spans="1:39" s="54" customFormat="1" ht="14.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7"/>
      <c r="Q41" s="57"/>
      <c r="R41" s="57"/>
      <c r="S41" s="57"/>
      <c r="AM41" s="55"/>
    </row>
  </sheetData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workbookViewId="0"/>
  </sheetViews>
  <sheetFormatPr defaultColWidth="9.140625" defaultRowHeight="11.25" x14ac:dyDescent="0.2"/>
  <cols>
    <col min="1" max="1" width="13.85546875" style="1" customWidth="1"/>
    <col min="2" max="37" width="6.42578125" style="1" customWidth="1"/>
    <col min="38" max="16384" width="9.140625" style="1"/>
  </cols>
  <sheetData>
    <row r="1" spans="1:37" s="25" customFormat="1" ht="27" customHeight="1" x14ac:dyDescent="0.2">
      <c r="A1" s="5" t="s">
        <v>277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2" customHeight="1" x14ac:dyDescent="0.25">
      <c r="A2" s="4" t="s">
        <v>34</v>
      </c>
      <c r="E2" s="2"/>
    </row>
    <row r="3" spans="1:37" ht="13.5" customHeight="1" thickBot="1" x14ac:dyDescent="0.25">
      <c r="A3" s="9" t="s">
        <v>19</v>
      </c>
      <c r="AH3" s="11"/>
      <c r="AI3" s="11"/>
      <c r="AJ3" s="11"/>
      <c r="AK3" s="11"/>
    </row>
    <row r="4" spans="1:37" ht="18" customHeight="1" x14ac:dyDescent="0.2">
      <c r="A4" s="150" t="s">
        <v>18</v>
      </c>
      <c r="B4" s="153" t="s">
        <v>89</v>
      </c>
      <c r="C4" s="135"/>
      <c r="D4" s="135"/>
      <c r="E4" s="154"/>
      <c r="F4" s="158" t="s">
        <v>21</v>
      </c>
      <c r="G4" s="158"/>
      <c r="H4" s="158"/>
      <c r="I4" s="158"/>
      <c r="J4" s="158"/>
      <c r="K4" s="158"/>
      <c r="L4" s="158"/>
      <c r="M4" s="144"/>
      <c r="N4" s="158" t="s">
        <v>20</v>
      </c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 t="s">
        <v>41</v>
      </c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44"/>
    </row>
    <row r="5" spans="1:37" ht="23.25" customHeight="1" x14ac:dyDescent="0.2">
      <c r="A5" s="151"/>
      <c r="B5" s="155"/>
      <c r="C5" s="156"/>
      <c r="D5" s="156"/>
      <c r="E5" s="157"/>
      <c r="F5" s="159" t="s">
        <v>23</v>
      </c>
      <c r="G5" s="159"/>
      <c r="H5" s="159"/>
      <c r="I5" s="159"/>
      <c r="J5" s="159" t="s">
        <v>24</v>
      </c>
      <c r="K5" s="159"/>
      <c r="L5" s="159"/>
      <c r="M5" s="160"/>
      <c r="N5" s="159" t="s">
        <v>37</v>
      </c>
      <c r="O5" s="159"/>
      <c r="P5" s="159"/>
      <c r="Q5" s="159"/>
      <c r="R5" s="159" t="s">
        <v>38</v>
      </c>
      <c r="S5" s="159"/>
      <c r="T5" s="159"/>
      <c r="U5" s="159"/>
      <c r="V5" s="159" t="s">
        <v>22</v>
      </c>
      <c r="W5" s="159"/>
      <c r="X5" s="159"/>
      <c r="Y5" s="159"/>
      <c r="Z5" s="159" t="s">
        <v>43</v>
      </c>
      <c r="AA5" s="159"/>
      <c r="AB5" s="159"/>
      <c r="AC5" s="159"/>
      <c r="AD5" s="159" t="s">
        <v>42</v>
      </c>
      <c r="AE5" s="159"/>
      <c r="AF5" s="159"/>
      <c r="AG5" s="160"/>
      <c r="AH5" s="159" t="s">
        <v>33</v>
      </c>
      <c r="AI5" s="159"/>
      <c r="AJ5" s="159"/>
      <c r="AK5" s="160"/>
    </row>
    <row r="6" spans="1:37" ht="46.5" customHeight="1" thickBot="1" x14ac:dyDescent="0.25">
      <c r="A6" s="165"/>
      <c r="B6" s="118" t="s">
        <v>246</v>
      </c>
      <c r="C6" s="118" t="s">
        <v>247</v>
      </c>
      <c r="D6" s="119" t="s">
        <v>249</v>
      </c>
      <c r="E6" s="120" t="s">
        <v>245</v>
      </c>
      <c r="F6" s="118" t="s">
        <v>246</v>
      </c>
      <c r="G6" s="118" t="s">
        <v>247</v>
      </c>
      <c r="H6" s="119" t="s">
        <v>249</v>
      </c>
      <c r="I6" s="120" t="s">
        <v>245</v>
      </c>
      <c r="J6" s="118" t="s">
        <v>246</v>
      </c>
      <c r="K6" s="118" t="s">
        <v>247</v>
      </c>
      <c r="L6" s="119" t="s">
        <v>249</v>
      </c>
      <c r="M6" s="120" t="s">
        <v>245</v>
      </c>
      <c r="N6" s="118" t="s">
        <v>246</v>
      </c>
      <c r="O6" s="118" t="s">
        <v>247</v>
      </c>
      <c r="P6" s="119" t="s">
        <v>249</v>
      </c>
      <c r="Q6" s="120" t="s">
        <v>245</v>
      </c>
      <c r="R6" s="118" t="s">
        <v>246</v>
      </c>
      <c r="S6" s="118" t="s">
        <v>247</v>
      </c>
      <c r="T6" s="119" t="s">
        <v>249</v>
      </c>
      <c r="U6" s="120" t="s">
        <v>245</v>
      </c>
      <c r="V6" s="118" t="s">
        <v>246</v>
      </c>
      <c r="W6" s="118" t="s">
        <v>247</v>
      </c>
      <c r="X6" s="119" t="s">
        <v>249</v>
      </c>
      <c r="Y6" s="120" t="s">
        <v>245</v>
      </c>
      <c r="Z6" s="118" t="s">
        <v>246</v>
      </c>
      <c r="AA6" s="118" t="s">
        <v>247</v>
      </c>
      <c r="AB6" s="119" t="s">
        <v>249</v>
      </c>
      <c r="AC6" s="120" t="s">
        <v>245</v>
      </c>
      <c r="AD6" s="118" t="s">
        <v>246</v>
      </c>
      <c r="AE6" s="118" t="s">
        <v>247</v>
      </c>
      <c r="AF6" s="119" t="s">
        <v>249</v>
      </c>
      <c r="AG6" s="120" t="s">
        <v>245</v>
      </c>
      <c r="AH6" s="118" t="s">
        <v>246</v>
      </c>
      <c r="AI6" s="118" t="s">
        <v>247</v>
      </c>
      <c r="AJ6" s="119" t="s">
        <v>249</v>
      </c>
      <c r="AK6" s="121" t="s">
        <v>245</v>
      </c>
    </row>
    <row r="7" spans="1:37" ht="15" customHeight="1" x14ac:dyDescent="0.2">
      <c r="A7" s="37" t="s">
        <v>15</v>
      </c>
      <c r="B7" s="27">
        <v>799.61666666490009</v>
      </c>
      <c r="C7" s="27">
        <v>1309.4142857127999</v>
      </c>
      <c r="D7" s="27">
        <v>1137.8166666666666</v>
      </c>
      <c r="E7" s="27">
        <v>239.66666666666666</v>
      </c>
      <c r="F7" s="27">
        <v>484.59999999859997</v>
      </c>
      <c r="G7" s="27">
        <v>872.63809523706664</v>
      </c>
      <c r="H7" s="27">
        <v>846.9</v>
      </c>
      <c r="I7" s="27">
        <v>183.16666666666666</v>
      </c>
      <c r="J7" s="27">
        <v>315.01666666630001</v>
      </c>
      <c r="K7" s="27">
        <v>436.7761904757333</v>
      </c>
      <c r="L7" s="27">
        <v>290.91666666666663</v>
      </c>
      <c r="M7" s="28">
        <v>56.5</v>
      </c>
      <c r="N7" s="27">
        <v>232.53333333269998</v>
      </c>
      <c r="O7" s="27">
        <v>413.02857142773337</v>
      </c>
      <c r="P7" s="27">
        <v>463.18333333333334</v>
      </c>
      <c r="Q7" s="27">
        <v>110.08333333333331</v>
      </c>
      <c r="R7" s="27">
        <v>204.41666666579999</v>
      </c>
      <c r="S7" s="27">
        <v>389.81666666609993</v>
      </c>
      <c r="T7" s="27">
        <v>230.76666666666668</v>
      </c>
      <c r="U7" s="27">
        <v>38.833333333333336</v>
      </c>
      <c r="V7" s="27">
        <v>362.66666666640003</v>
      </c>
      <c r="W7" s="27">
        <v>506.56904761896664</v>
      </c>
      <c r="X7" s="27">
        <v>443.86666666666673</v>
      </c>
      <c r="Y7" s="27">
        <v>90.75</v>
      </c>
      <c r="Z7" s="27">
        <v>566.01666666590006</v>
      </c>
      <c r="AA7" s="27">
        <v>852.99999999930003</v>
      </c>
      <c r="AB7" s="27">
        <v>722.89999999999986</v>
      </c>
      <c r="AC7" s="27">
        <v>149.33333333333331</v>
      </c>
      <c r="AD7" s="27">
        <v>129.6666666662</v>
      </c>
      <c r="AE7" s="27">
        <v>244.14761904733331</v>
      </c>
      <c r="AF7" s="27">
        <v>195.1</v>
      </c>
      <c r="AG7" s="28">
        <v>45.75</v>
      </c>
      <c r="AH7" s="27">
        <v>103.93333333280003</v>
      </c>
      <c r="AI7" s="27">
        <v>212.2666666661666</v>
      </c>
      <c r="AJ7" s="27">
        <v>219.81666666666675</v>
      </c>
      <c r="AK7" s="28">
        <v>44.583333333333343</v>
      </c>
    </row>
    <row r="8" spans="1:37" ht="15" customHeight="1" x14ac:dyDescent="0.2">
      <c r="A8" s="17" t="s">
        <v>1</v>
      </c>
      <c r="B8" s="18">
        <v>183.46666666639999</v>
      </c>
      <c r="C8" s="18">
        <v>234.19285714253331</v>
      </c>
      <c r="D8" s="18">
        <v>190.78333333333333</v>
      </c>
      <c r="E8" s="18">
        <v>51.666666666666664</v>
      </c>
      <c r="F8" s="18">
        <v>98.766666666399999</v>
      </c>
      <c r="G8" s="18">
        <v>159.78333333306665</v>
      </c>
      <c r="H8" s="18">
        <v>172.53333333333333</v>
      </c>
      <c r="I8" s="18">
        <v>48.166666666666664</v>
      </c>
      <c r="J8" s="18">
        <v>84.7</v>
      </c>
      <c r="K8" s="18">
        <v>74.409523809466663</v>
      </c>
      <c r="L8" s="18">
        <v>18.25</v>
      </c>
      <c r="M8" s="19">
        <v>3.5</v>
      </c>
      <c r="N8" s="18">
        <v>70.633333333099998</v>
      </c>
      <c r="O8" s="18">
        <v>110.84999999966666</v>
      </c>
      <c r="P8" s="18">
        <v>130</v>
      </c>
      <c r="Q8" s="18">
        <v>34.666666666666664</v>
      </c>
      <c r="R8" s="18">
        <v>29.833333333300001</v>
      </c>
      <c r="S8" s="18">
        <v>51.483333333333334</v>
      </c>
      <c r="T8" s="18">
        <v>31.533333333333331</v>
      </c>
      <c r="U8" s="18">
        <v>7.5</v>
      </c>
      <c r="V8" s="18">
        <v>83</v>
      </c>
      <c r="W8" s="18">
        <v>71.859523809533329</v>
      </c>
      <c r="X8" s="18">
        <v>29.25</v>
      </c>
      <c r="Y8" s="18">
        <v>9.5</v>
      </c>
      <c r="Z8" s="18">
        <v>111.4333333333</v>
      </c>
      <c r="AA8" s="18">
        <v>105.6166666666</v>
      </c>
      <c r="AB8" s="18">
        <v>65</v>
      </c>
      <c r="AC8" s="18">
        <v>14.833333333333332</v>
      </c>
      <c r="AD8" s="18">
        <v>35.833333333200002</v>
      </c>
      <c r="AE8" s="18">
        <v>64.0928571428</v>
      </c>
      <c r="AF8" s="18">
        <v>55.2</v>
      </c>
      <c r="AG8" s="19">
        <v>19.999999999999996</v>
      </c>
      <c r="AH8" s="18">
        <v>36.199999999899987</v>
      </c>
      <c r="AI8" s="18">
        <v>64.483333333133317</v>
      </c>
      <c r="AJ8" s="18">
        <v>70.583333333333329</v>
      </c>
      <c r="AK8" s="19">
        <v>16.833333333333332</v>
      </c>
    </row>
    <row r="9" spans="1:37" ht="15" customHeight="1" x14ac:dyDescent="0.2">
      <c r="A9" s="20" t="s">
        <v>2</v>
      </c>
      <c r="B9" s="18">
        <v>97.499999999800011</v>
      </c>
      <c r="C9" s="18">
        <v>172.9452380953</v>
      </c>
      <c r="D9" s="18">
        <v>198.16666666666669</v>
      </c>
      <c r="E9" s="18">
        <v>40.25</v>
      </c>
      <c r="F9" s="18">
        <v>42.999999999800004</v>
      </c>
      <c r="G9" s="18">
        <v>89.445238095299999</v>
      </c>
      <c r="H9" s="18">
        <v>88.666666666666657</v>
      </c>
      <c r="I9" s="18">
        <v>16.25</v>
      </c>
      <c r="J9" s="18">
        <v>54.5</v>
      </c>
      <c r="K9" s="18">
        <v>83.5</v>
      </c>
      <c r="L9" s="18">
        <v>109.5</v>
      </c>
      <c r="M9" s="19">
        <v>24</v>
      </c>
      <c r="N9" s="18">
        <v>24.166666666600001</v>
      </c>
      <c r="O9" s="18">
        <v>50.652380952499996</v>
      </c>
      <c r="P9" s="18">
        <v>38.833333333333329</v>
      </c>
      <c r="Q9" s="18">
        <v>9</v>
      </c>
      <c r="R9" s="18">
        <v>21.833333333200002</v>
      </c>
      <c r="S9" s="18">
        <v>33.833333333233334</v>
      </c>
      <c r="T9" s="18">
        <v>22.5</v>
      </c>
      <c r="U9" s="18">
        <v>4</v>
      </c>
      <c r="V9" s="18">
        <v>51.5</v>
      </c>
      <c r="W9" s="18">
        <v>88.459523809566662</v>
      </c>
      <c r="X9" s="18">
        <v>136.83333333333334</v>
      </c>
      <c r="Y9" s="18">
        <v>27.25</v>
      </c>
      <c r="Z9" s="18">
        <v>72.666666666600008</v>
      </c>
      <c r="AA9" s="18">
        <v>125.23333333323335</v>
      </c>
      <c r="AB9" s="18">
        <v>152.66666666666669</v>
      </c>
      <c r="AC9" s="18">
        <v>32.5</v>
      </c>
      <c r="AD9" s="18">
        <v>10.5</v>
      </c>
      <c r="AE9" s="18">
        <v>23.295238095466662</v>
      </c>
      <c r="AF9" s="18">
        <v>17.75</v>
      </c>
      <c r="AG9" s="19">
        <v>2.75</v>
      </c>
      <c r="AH9" s="18">
        <v>14.333333333200002</v>
      </c>
      <c r="AI9" s="18">
        <v>24.416666666599991</v>
      </c>
      <c r="AJ9" s="18">
        <v>27.75</v>
      </c>
      <c r="AK9" s="19">
        <v>5</v>
      </c>
    </row>
    <row r="10" spans="1:37" ht="15" customHeight="1" x14ac:dyDescent="0.2">
      <c r="A10" s="20" t="s">
        <v>3</v>
      </c>
      <c r="B10" s="18">
        <v>25.5</v>
      </c>
      <c r="C10" s="18">
        <v>34.5</v>
      </c>
      <c r="D10" s="18">
        <v>39.25</v>
      </c>
      <c r="E10" s="18">
        <v>8.75</v>
      </c>
      <c r="F10" s="18">
        <v>21.5</v>
      </c>
      <c r="G10" s="18">
        <v>26.5</v>
      </c>
      <c r="H10" s="18">
        <v>36.416666666666664</v>
      </c>
      <c r="I10" s="18">
        <v>8.75</v>
      </c>
      <c r="J10" s="18">
        <v>4</v>
      </c>
      <c r="K10" s="18">
        <v>8</v>
      </c>
      <c r="L10" s="18">
        <v>2.833333333333333</v>
      </c>
      <c r="M10" s="19" t="s">
        <v>39</v>
      </c>
      <c r="N10" s="18">
        <v>6.5</v>
      </c>
      <c r="O10" s="18">
        <v>11.666666666666666</v>
      </c>
      <c r="P10" s="18">
        <v>22.416666666666664</v>
      </c>
      <c r="Q10" s="18">
        <v>7.25</v>
      </c>
      <c r="R10" s="18">
        <v>8</v>
      </c>
      <c r="S10" s="18">
        <v>10.833333333333332</v>
      </c>
      <c r="T10" s="18">
        <v>12</v>
      </c>
      <c r="U10" s="18">
        <v>1.5</v>
      </c>
      <c r="V10" s="18">
        <v>11</v>
      </c>
      <c r="W10" s="18">
        <v>12</v>
      </c>
      <c r="X10" s="18">
        <v>4.8333333333333321</v>
      </c>
      <c r="Y10" s="18" t="s">
        <v>39</v>
      </c>
      <c r="Z10" s="18">
        <v>20</v>
      </c>
      <c r="AA10" s="18">
        <v>26.833333333333332</v>
      </c>
      <c r="AB10" s="18">
        <v>26.833333333333329</v>
      </c>
      <c r="AC10" s="18">
        <v>4.5</v>
      </c>
      <c r="AD10" s="18">
        <v>1.5</v>
      </c>
      <c r="AE10" s="18">
        <v>5.5</v>
      </c>
      <c r="AF10" s="18">
        <v>2.5</v>
      </c>
      <c r="AG10" s="19" t="s">
        <v>39</v>
      </c>
      <c r="AH10" s="18">
        <v>4</v>
      </c>
      <c r="AI10" s="18">
        <v>2.1666666666666679</v>
      </c>
      <c r="AJ10" s="18">
        <v>9.9166666666666714</v>
      </c>
      <c r="AK10" s="30" t="s">
        <v>39</v>
      </c>
    </row>
    <row r="11" spans="1:37" ht="15" customHeight="1" x14ac:dyDescent="0.2">
      <c r="A11" s="20" t="s">
        <v>4</v>
      </c>
      <c r="B11" s="18">
        <v>33.833333333200002</v>
      </c>
      <c r="C11" s="18">
        <v>45.333333333333336</v>
      </c>
      <c r="D11" s="18">
        <v>40.416666666666664</v>
      </c>
      <c r="E11" s="18">
        <v>7.5</v>
      </c>
      <c r="F11" s="18">
        <v>15.666666666599999</v>
      </c>
      <c r="G11" s="18">
        <v>27.333333333333332</v>
      </c>
      <c r="H11" s="18">
        <v>20.583333333333332</v>
      </c>
      <c r="I11" s="18">
        <v>2.5</v>
      </c>
      <c r="J11" s="18">
        <v>18.166666666600001</v>
      </c>
      <c r="K11" s="18">
        <v>18</v>
      </c>
      <c r="L11" s="18">
        <v>19.833333333333332</v>
      </c>
      <c r="M11" s="19">
        <v>5</v>
      </c>
      <c r="N11" s="18">
        <v>9.5</v>
      </c>
      <c r="O11" s="18">
        <v>12.5</v>
      </c>
      <c r="P11" s="18">
        <v>10.416666666666666</v>
      </c>
      <c r="Q11" s="18">
        <v>1</v>
      </c>
      <c r="R11" s="18">
        <v>6.8333333331999997</v>
      </c>
      <c r="S11" s="18">
        <v>11.333333333333332</v>
      </c>
      <c r="T11" s="18">
        <v>7</v>
      </c>
      <c r="U11" s="18">
        <v>0.5</v>
      </c>
      <c r="V11" s="18">
        <v>17.5</v>
      </c>
      <c r="W11" s="18">
        <v>21.5</v>
      </c>
      <c r="X11" s="18">
        <v>23</v>
      </c>
      <c r="Y11" s="18">
        <v>6</v>
      </c>
      <c r="Z11" s="18">
        <v>25.666666666600001</v>
      </c>
      <c r="AA11" s="18">
        <v>34</v>
      </c>
      <c r="AB11" s="18">
        <v>31.166666666666664</v>
      </c>
      <c r="AC11" s="18">
        <v>6</v>
      </c>
      <c r="AD11" s="18">
        <v>8.1666666665999994</v>
      </c>
      <c r="AE11" s="18">
        <v>7.833333333333333</v>
      </c>
      <c r="AF11" s="18">
        <v>5</v>
      </c>
      <c r="AG11" s="19">
        <v>0.5</v>
      </c>
      <c r="AH11" s="18">
        <v>0</v>
      </c>
      <c r="AI11" s="18">
        <v>3.5000000000000027</v>
      </c>
      <c r="AJ11" s="18">
        <v>4.25</v>
      </c>
      <c r="AK11" s="19">
        <v>1</v>
      </c>
    </row>
    <row r="12" spans="1:37" ht="15" customHeight="1" x14ac:dyDescent="0.2">
      <c r="A12" s="20" t="s">
        <v>5</v>
      </c>
      <c r="B12" s="18">
        <v>4.9999999999</v>
      </c>
      <c r="C12" s="18">
        <v>15.833333333300001</v>
      </c>
      <c r="D12" s="18">
        <v>4</v>
      </c>
      <c r="E12" s="18" t="s">
        <v>39</v>
      </c>
      <c r="F12" s="18">
        <v>1.9999999999</v>
      </c>
      <c r="G12" s="18">
        <v>13.833333333300001</v>
      </c>
      <c r="H12" s="18">
        <v>4</v>
      </c>
      <c r="I12" s="29" t="s">
        <v>39</v>
      </c>
      <c r="J12" s="29">
        <v>3</v>
      </c>
      <c r="K12" s="29">
        <v>2</v>
      </c>
      <c r="L12" s="29" t="s">
        <v>39</v>
      </c>
      <c r="M12" s="30" t="s">
        <v>39</v>
      </c>
      <c r="N12" s="18">
        <v>2.6666666665999998</v>
      </c>
      <c r="O12" s="18">
        <v>2.8333333333000001</v>
      </c>
      <c r="P12" s="18" t="s">
        <v>39</v>
      </c>
      <c r="Q12" s="18" t="s">
        <v>39</v>
      </c>
      <c r="R12" s="18">
        <v>2.3333333332999997</v>
      </c>
      <c r="S12" s="18">
        <v>13</v>
      </c>
      <c r="T12" s="18">
        <v>1</v>
      </c>
      <c r="U12" s="18" t="s">
        <v>39</v>
      </c>
      <c r="V12" s="18" t="s">
        <v>39</v>
      </c>
      <c r="W12" s="18" t="s">
        <v>39</v>
      </c>
      <c r="X12" s="18">
        <v>3</v>
      </c>
      <c r="Y12" s="29" t="s">
        <v>39</v>
      </c>
      <c r="Z12" s="18">
        <v>1.3333333332999999</v>
      </c>
      <c r="AA12" s="18">
        <v>2</v>
      </c>
      <c r="AB12" s="18" t="s">
        <v>39</v>
      </c>
      <c r="AC12" s="29" t="s">
        <v>39</v>
      </c>
      <c r="AD12" s="29" t="s">
        <v>39</v>
      </c>
      <c r="AE12" s="29">
        <v>2</v>
      </c>
      <c r="AF12" s="29" t="s">
        <v>39</v>
      </c>
      <c r="AG12" s="30" t="s">
        <v>39</v>
      </c>
      <c r="AH12" s="30" t="s">
        <v>39</v>
      </c>
      <c r="AI12" s="29">
        <v>11.833333333300001</v>
      </c>
      <c r="AJ12" s="30" t="s">
        <v>39</v>
      </c>
      <c r="AK12" s="30" t="s">
        <v>39</v>
      </c>
    </row>
    <row r="13" spans="1:37" ht="15" customHeight="1" x14ac:dyDescent="0.2">
      <c r="A13" s="20" t="s">
        <v>6</v>
      </c>
      <c r="B13" s="18">
        <v>34.1499999997</v>
      </c>
      <c r="C13" s="18">
        <v>63.616666666599997</v>
      </c>
      <c r="D13" s="18">
        <v>53.033333333333331</v>
      </c>
      <c r="E13" s="18">
        <v>11</v>
      </c>
      <c r="F13" s="29">
        <v>14.833333333300001</v>
      </c>
      <c r="G13" s="29">
        <v>17.75</v>
      </c>
      <c r="H13" s="29">
        <v>33.033333333333331</v>
      </c>
      <c r="I13" s="29">
        <v>9</v>
      </c>
      <c r="J13" s="18">
        <v>19.316666666400003</v>
      </c>
      <c r="K13" s="18">
        <v>45.866666666599997</v>
      </c>
      <c r="L13" s="18">
        <v>20</v>
      </c>
      <c r="M13" s="19">
        <v>2</v>
      </c>
      <c r="N13" s="18">
        <v>10.3166666666</v>
      </c>
      <c r="O13" s="18">
        <v>7.95</v>
      </c>
      <c r="P13" s="18">
        <v>16</v>
      </c>
      <c r="Q13" s="18">
        <v>7</v>
      </c>
      <c r="R13" s="18">
        <v>20.833333333199999</v>
      </c>
      <c r="S13" s="18">
        <v>45.833333333300004</v>
      </c>
      <c r="T13" s="18">
        <v>25.533333333333331</v>
      </c>
      <c r="U13" s="18">
        <v>2</v>
      </c>
      <c r="V13" s="29">
        <v>2.9999999999</v>
      </c>
      <c r="W13" s="29">
        <v>9.8333333333000006</v>
      </c>
      <c r="X13" s="29">
        <v>11.5</v>
      </c>
      <c r="Y13" s="29">
        <v>2</v>
      </c>
      <c r="Z13" s="29">
        <v>7.9999999999</v>
      </c>
      <c r="AA13" s="29">
        <v>17.833333333300001</v>
      </c>
      <c r="AB13" s="29">
        <v>25.5</v>
      </c>
      <c r="AC13" s="29">
        <v>8</v>
      </c>
      <c r="AD13" s="18">
        <v>16.999999999900002</v>
      </c>
      <c r="AE13" s="18">
        <v>25.583333333300001</v>
      </c>
      <c r="AF13" s="18">
        <v>20</v>
      </c>
      <c r="AG13" s="19">
        <v>1</v>
      </c>
      <c r="AH13" s="18">
        <v>9.1499999999000003</v>
      </c>
      <c r="AI13" s="18">
        <v>20.199999999999992</v>
      </c>
      <c r="AJ13" s="18">
        <v>7.5333333333333314</v>
      </c>
      <c r="AK13" s="19">
        <v>2</v>
      </c>
    </row>
    <row r="14" spans="1:37" ht="15" customHeight="1" x14ac:dyDescent="0.2">
      <c r="A14" s="20" t="s">
        <v>7</v>
      </c>
      <c r="B14" s="18">
        <v>56.333333333300004</v>
      </c>
      <c r="C14" s="18">
        <v>70.499999999899998</v>
      </c>
      <c r="D14" s="18">
        <v>52.083333333333329</v>
      </c>
      <c r="E14" s="18">
        <v>7.5</v>
      </c>
      <c r="F14" s="18">
        <v>31.5</v>
      </c>
      <c r="G14" s="18">
        <v>54.999999999899998</v>
      </c>
      <c r="H14" s="18">
        <v>51.083333333333329</v>
      </c>
      <c r="I14" s="18">
        <v>7.5</v>
      </c>
      <c r="J14" s="18">
        <v>24.833333333300001</v>
      </c>
      <c r="K14" s="18">
        <v>15.5</v>
      </c>
      <c r="L14" s="18">
        <v>1</v>
      </c>
      <c r="M14" s="19" t="s">
        <v>39</v>
      </c>
      <c r="N14" s="18">
        <v>5</v>
      </c>
      <c r="O14" s="18">
        <v>7.1666666666000003</v>
      </c>
      <c r="P14" s="18">
        <v>11.333333333333332</v>
      </c>
      <c r="Q14" s="18">
        <v>2</v>
      </c>
      <c r="R14" s="18">
        <v>27.833333333300001</v>
      </c>
      <c r="S14" s="18">
        <v>49.833333333300004</v>
      </c>
      <c r="T14" s="18">
        <v>24.5</v>
      </c>
      <c r="U14" s="18">
        <v>3</v>
      </c>
      <c r="V14" s="18">
        <v>23.5</v>
      </c>
      <c r="W14" s="18">
        <v>13.5</v>
      </c>
      <c r="X14" s="18">
        <v>16.25</v>
      </c>
      <c r="Y14" s="18">
        <v>2.5</v>
      </c>
      <c r="Z14" s="18">
        <v>37.833333333299997</v>
      </c>
      <c r="AA14" s="18">
        <v>27.333333333300001</v>
      </c>
      <c r="AB14" s="18">
        <v>25.333333333333332</v>
      </c>
      <c r="AC14" s="18">
        <v>3</v>
      </c>
      <c r="AD14" s="18">
        <v>15</v>
      </c>
      <c r="AE14" s="18">
        <v>39.5</v>
      </c>
      <c r="AF14" s="18">
        <v>25.5</v>
      </c>
      <c r="AG14" s="19">
        <v>3.5</v>
      </c>
      <c r="AH14" s="18">
        <v>3.5000000000000071</v>
      </c>
      <c r="AI14" s="18">
        <v>3.6666666665999941</v>
      </c>
      <c r="AJ14" s="18">
        <v>1.2499999999999964</v>
      </c>
      <c r="AK14" s="19">
        <v>1</v>
      </c>
    </row>
    <row r="15" spans="1:37" ht="15" customHeight="1" x14ac:dyDescent="0.2">
      <c r="A15" s="20" t="s">
        <v>8</v>
      </c>
      <c r="B15" s="18">
        <v>49.666666666600001</v>
      </c>
      <c r="C15" s="18">
        <v>96.449999999900001</v>
      </c>
      <c r="D15" s="18">
        <v>64.166666666666657</v>
      </c>
      <c r="E15" s="18">
        <v>16</v>
      </c>
      <c r="F15" s="18">
        <v>30.666666666600001</v>
      </c>
      <c r="G15" s="18">
        <v>81.949999999900001</v>
      </c>
      <c r="H15" s="18">
        <v>56.833333333333329</v>
      </c>
      <c r="I15" s="18">
        <v>14</v>
      </c>
      <c r="J15" s="18">
        <v>19</v>
      </c>
      <c r="K15" s="18">
        <v>14.5</v>
      </c>
      <c r="L15" s="18">
        <v>7.333333333333333</v>
      </c>
      <c r="M15" s="19">
        <v>2</v>
      </c>
      <c r="N15" s="18">
        <v>12.5</v>
      </c>
      <c r="O15" s="18">
        <v>35.116666666600004</v>
      </c>
      <c r="P15" s="18">
        <v>18.833333333333332</v>
      </c>
      <c r="Q15" s="18">
        <v>3.5</v>
      </c>
      <c r="R15" s="18">
        <v>17.166666666600001</v>
      </c>
      <c r="S15" s="18">
        <v>31.833333333300001</v>
      </c>
      <c r="T15" s="18">
        <v>24.333333333333332</v>
      </c>
      <c r="U15" s="18">
        <v>8.5</v>
      </c>
      <c r="V15" s="18">
        <v>20</v>
      </c>
      <c r="W15" s="18">
        <v>29.5</v>
      </c>
      <c r="X15" s="18">
        <v>21</v>
      </c>
      <c r="Y15" s="18">
        <v>4</v>
      </c>
      <c r="Z15" s="18">
        <v>39.166666666600001</v>
      </c>
      <c r="AA15" s="18">
        <v>77.416666666600008</v>
      </c>
      <c r="AB15" s="18">
        <v>53.833333333333329</v>
      </c>
      <c r="AC15" s="18">
        <v>11</v>
      </c>
      <c r="AD15" s="18">
        <v>1.5</v>
      </c>
      <c r="AE15" s="18">
        <v>2.5333333332999999</v>
      </c>
      <c r="AF15" s="18">
        <v>5.333333333333333</v>
      </c>
      <c r="AG15" s="19">
        <v>2</v>
      </c>
      <c r="AH15" s="18">
        <v>9</v>
      </c>
      <c r="AI15" s="18">
        <v>16.499999999999993</v>
      </c>
      <c r="AJ15" s="18">
        <v>4.9999999999999956</v>
      </c>
      <c r="AK15" s="19">
        <v>3</v>
      </c>
    </row>
    <row r="16" spans="1:37" ht="15" customHeight="1" x14ac:dyDescent="0.2">
      <c r="A16" s="20" t="s">
        <v>9</v>
      </c>
      <c r="B16" s="18">
        <v>77.166666666600008</v>
      </c>
      <c r="C16" s="18">
        <v>130.10952380929999</v>
      </c>
      <c r="D16" s="18">
        <v>89.783333333333331</v>
      </c>
      <c r="E16" s="18">
        <v>17</v>
      </c>
      <c r="F16" s="18">
        <v>55.166666666600001</v>
      </c>
      <c r="G16" s="18">
        <v>84.942857142833333</v>
      </c>
      <c r="H16" s="18">
        <v>70.283333333333331</v>
      </c>
      <c r="I16" s="18">
        <v>16</v>
      </c>
      <c r="J16" s="18">
        <v>22</v>
      </c>
      <c r="K16" s="18">
        <v>45.166666666466661</v>
      </c>
      <c r="L16" s="18">
        <v>19.5</v>
      </c>
      <c r="M16" s="19">
        <v>1</v>
      </c>
      <c r="N16" s="18">
        <v>11.5</v>
      </c>
      <c r="O16" s="18">
        <v>17.276190476133333</v>
      </c>
      <c r="P16" s="18">
        <v>17.45</v>
      </c>
      <c r="Q16" s="18">
        <v>7</v>
      </c>
      <c r="R16" s="18">
        <v>22</v>
      </c>
      <c r="S16" s="18">
        <v>38.999999999866667</v>
      </c>
      <c r="T16" s="18">
        <v>12.5</v>
      </c>
      <c r="U16" s="18">
        <v>1</v>
      </c>
      <c r="V16" s="18">
        <v>43.666666666600001</v>
      </c>
      <c r="W16" s="18">
        <v>73.833333333300004</v>
      </c>
      <c r="X16" s="18">
        <v>59.833333333333329</v>
      </c>
      <c r="Y16" s="18">
        <v>9</v>
      </c>
      <c r="Z16" s="18">
        <v>65.333333333300004</v>
      </c>
      <c r="AA16" s="18">
        <v>116.41666666653333</v>
      </c>
      <c r="AB16" s="18">
        <v>79.833333333333329</v>
      </c>
      <c r="AC16" s="18">
        <v>13.5</v>
      </c>
      <c r="AD16" s="18">
        <v>7.8333333332999997</v>
      </c>
      <c r="AE16" s="18">
        <v>12.359523809466666</v>
      </c>
      <c r="AF16" s="18">
        <v>5.9499999999999984</v>
      </c>
      <c r="AG16" s="19">
        <v>1.5</v>
      </c>
      <c r="AH16" s="18">
        <v>4.0000000000000044</v>
      </c>
      <c r="AI16" s="18">
        <v>1.3333333332999899</v>
      </c>
      <c r="AJ16" s="18">
        <v>4.0000000000000044</v>
      </c>
      <c r="AK16" s="19">
        <v>2</v>
      </c>
    </row>
    <row r="17" spans="1:42" ht="15" customHeight="1" x14ac:dyDescent="0.2">
      <c r="A17" s="20" t="s">
        <v>16</v>
      </c>
      <c r="B17" s="18">
        <v>24</v>
      </c>
      <c r="C17" s="18">
        <v>32.416666666633333</v>
      </c>
      <c r="D17" s="18">
        <v>23.333333333333332</v>
      </c>
      <c r="E17" s="18">
        <v>3.5</v>
      </c>
      <c r="F17" s="18">
        <v>18.5</v>
      </c>
      <c r="G17" s="18">
        <v>24.416666666633333</v>
      </c>
      <c r="H17" s="18">
        <v>16.5</v>
      </c>
      <c r="I17" s="18">
        <v>3.5</v>
      </c>
      <c r="J17" s="29">
        <v>5.5</v>
      </c>
      <c r="K17" s="29">
        <v>8</v>
      </c>
      <c r="L17" s="29">
        <v>6.833333333333333</v>
      </c>
      <c r="M17" s="30" t="s">
        <v>39</v>
      </c>
      <c r="N17" s="18">
        <v>8</v>
      </c>
      <c r="O17" s="18">
        <v>5</v>
      </c>
      <c r="P17" s="18">
        <v>6.333333333333333</v>
      </c>
      <c r="Q17" s="18" t="s">
        <v>39</v>
      </c>
      <c r="R17" s="18">
        <v>4</v>
      </c>
      <c r="S17" s="18">
        <v>4</v>
      </c>
      <c r="T17" s="18">
        <v>7.9999999999999991</v>
      </c>
      <c r="U17" s="18">
        <v>3.5</v>
      </c>
      <c r="V17" s="18">
        <v>12</v>
      </c>
      <c r="W17" s="18">
        <v>23.416666666633333</v>
      </c>
      <c r="X17" s="18">
        <v>9</v>
      </c>
      <c r="Y17" s="18" t="s">
        <v>39</v>
      </c>
      <c r="Z17" s="18">
        <v>19.5</v>
      </c>
      <c r="AA17" s="18">
        <v>27.083333333333332</v>
      </c>
      <c r="AB17" s="18">
        <v>18</v>
      </c>
      <c r="AC17" s="18">
        <v>1.5</v>
      </c>
      <c r="AD17" s="29">
        <v>1</v>
      </c>
      <c r="AE17" s="29" t="s">
        <v>39</v>
      </c>
      <c r="AF17" s="29">
        <v>1.833333333333333</v>
      </c>
      <c r="AG17" s="30">
        <v>1</v>
      </c>
      <c r="AH17" s="29">
        <v>3.5</v>
      </c>
      <c r="AI17" s="30" t="s">
        <v>39</v>
      </c>
      <c r="AJ17" s="29">
        <v>3.4999999999999991</v>
      </c>
      <c r="AK17" s="30">
        <v>1</v>
      </c>
    </row>
    <row r="18" spans="1:42" ht="15" customHeight="1" x14ac:dyDescent="0.2">
      <c r="A18" s="20" t="s">
        <v>10</v>
      </c>
      <c r="B18" s="18">
        <v>84.083333333300004</v>
      </c>
      <c r="C18" s="18">
        <v>132.86666666643333</v>
      </c>
      <c r="D18" s="18">
        <v>132.1</v>
      </c>
      <c r="E18" s="18">
        <v>27</v>
      </c>
      <c r="F18" s="29">
        <v>59.083333333300004</v>
      </c>
      <c r="G18" s="29">
        <v>112.19999999979999</v>
      </c>
      <c r="H18" s="29">
        <v>116.1</v>
      </c>
      <c r="I18" s="29">
        <v>21.5</v>
      </c>
      <c r="J18" s="18">
        <v>25</v>
      </c>
      <c r="K18" s="18">
        <v>20.666666666633333</v>
      </c>
      <c r="L18" s="18">
        <v>16</v>
      </c>
      <c r="M18" s="19">
        <v>5.5</v>
      </c>
      <c r="N18" s="18">
        <v>40</v>
      </c>
      <c r="O18" s="18">
        <v>72.366666666466671</v>
      </c>
      <c r="P18" s="18">
        <v>88.066666666666663</v>
      </c>
      <c r="Q18" s="18">
        <v>15.5</v>
      </c>
      <c r="R18" s="18">
        <v>19.75</v>
      </c>
      <c r="S18" s="18">
        <v>45.999999999966661</v>
      </c>
      <c r="T18" s="18">
        <v>29.499999999999996</v>
      </c>
      <c r="U18" s="18">
        <v>5</v>
      </c>
      <c r="V18" s="29">
        <v>24.333333333300001</v>
      </c>
      <c r="W18" s="29">
        <v>14.5</v>
      </c>
      <c r="X18" s="29">
        <v>14.533333333333333</v>
      </c>
      <c r="Y18" s="29">
        <v>6.5</v>
      </c>
      <c r="Z18" s="29">
        <v>57.583333333300004</v>
      </c>
      <c r="AA18" s="29">
        <v>66.533333333266654</v>
      </c>
      <c r="AB18" s="29">
        <v>61.566666666666663</v>
      </c>
      <c r="AC18" s="29">
        <v>16.5</v>
      </c>
      <c r="AD18" s="18">
        <v>18.5</v>
      </c>
      <c r="AE18" s="18">
        <v>27.33333333323333</v>
      </c>
      <c r="AF18" s="18">
        <v>20.033333333333331</v>
      </c>
      <c r="AG18" s="19">
        <v>4.5</v>
      </c>
      <c r="AH18" s="18">
        <v>8</v>
      </c>
      <c r="AI18" s="18">
        <v>38.999999999933351</v>
      </c>
      <c r="AJ18" s="18">
        <v>50.5</v>
      </c>
      <c r="AK18" s="19">
        <v>6</v>
      </c>
    </row>
    <row r="19" spans="1:42" ht="15" customHeight="1" x14ac:dyDescent="0.2">
      <c r="A19" s="20" t="s">
        <v>11</v>
      </c>
      <c r="B19" s="18">
        <v>27.75</v>
      </c>
      <c r="C19" s="18">
        <v>59.333333333300004</v>
      </c>
      <c r="D19" s="18">
        <v>53</v>
      </c>
      <c r="E19" s="18">
        <v>9.8333333333333321</v>
      </c>
      <c r="F19" s="18">
        <v>19.75</v>
      </c>
      <c r="G19" s="18">
        <v>39.333333333300004</v>
      </c>
      <c r="H19" s="18">
        <v>37.666666666666664</v>
      </c>
      <c r="I19" s="18">
        <v>3.833333333333333</v>
      </c>
      <c r="J19" s="18">
        <v>8</v>
      </c>
      <c r="K19" s="18">
        <v>20</v>
      </c>
      <c r="L19" s="18">
        <v>15.333333333333332</v>
      </c>
      <c r="M19" s="19">
        <v>6</v>
      </c>
      <c r="N19" s="18">
        <v>6.5</v>
      </c>
      <c r="O19" s="18">
        <v>16.333333333300001</v>
      </c>
      <c r="P19" s="18">
        <v>24.5</v>
      </c>
      <c r="Q19" s="18">
        <v>2.5</v>
      </c>
      <c r="R19" s="18">
        <v>2.25</v>
      </c>
      <c r="S19" s="18">
        <v>20</v>
      </c>
      <c r="T19" s="18">
        <v>6.6666666666666661</v>
      </c>
      <c r="U19" s="18">
        <v>1.333333333333333</v>
      </c>
      <c r="V19" s="18">
        <v>19</v>
      </c>
      <c r="W19" s="18">
        <v>23</v>
      </c>
      <c r="X19" s="18">
        <v>21.833333333333332</v>
      </c>
      <c r="Y19" s="18">
        <v>6</v>
      </c>
      <c r="Z19" s="18">
        <v>21.5</v>
      </c>
      <c r="AA19" s="18">
        <v>48.833333333300004</v>
      </c>
      <c r="AB19" s="18">
        <v>38.5</v>
      </c>
      <c r="AC19" s="18">
        <v>9.3333333333333321</v>
      </c>
      <c r="AD19" s="18">
        <v>5.25</v>
      </c>
      <c r="AE19" s="18">
        <v>7</v>
      </c>
      <c r="AF19" s="18">
        <v>6</v>
      </c>
      <c r="AG19" s="19" t="s">
        <v>39</v>
      </c>
      <c r="AH19" s="18">
        <v>1</v>
      </c>
      <c r="AI19" s="18">
        <v>3.5</v>
      </c>
      <c r="AJ19" s="18">
        <v>8.5</v>
      </c>
      <c r="AK19" s="30" t="s">
        <v>39</v>
      </c>
    </row>
    <row r="20" spans="1:42" ht="15" customHeight="1" x14ac:dyDescent="0.2">
      <c r="A20" s="20" t="s">
        <v>12</v>
      </c>
      <c r="B20" s="18">
        <v>41.499999999800004</v>
      </c>
      <c r="C20" s="18">
        <v>71.783333333033326</v>
      </c>
      <c r="D20" s="18">
        <v>65.86666666666666</v>
      </c>
      <c r="E20" s="18">
        <v>9</v>
      </c>
      <c r="F20" s="18">
        <v>27.499999999799996</v>
      </c>
      <c r="G20" s="18">
        <v>45.616666666466671</v>
      </c>
      <c r="H20" s="18">
        <v>45.366666666666667</v>
      </c>
      <c r="I20" s="18">
        <v>8.5</v>
      </c>
      <c r="J20" s="18">
        <v>14</v>
      </c>
      <c r="K20" s="18">
        <v>26.166666666566663</v>
      </c>
      <c r="L20" s="18">
        <v>20.5</v>
      </c>
      <c r="M20" s="19">
        <v>0.5</v>
      </c>
      <c r="N20" s="18">
        <v>8</v>
      </c>
      <c r="O20" s="18">
        <v>18.949999999900001</v>
      </c>
      <c r="P20" s="18">
        <v>16.166666666666664</v>
      </c>
      <c r="Q20" s="18">
        <v>3</v>
      </c>
      <c r="R20" s="18">
        <v>12.999999999799998</v>
      </c>
      <c r="S20" s="18">
        <v>17.666666666499999</v>
      </c>
      <c r="T20" s="18">
        <v>17.699999999999996</v>
      </c>
      <c r="U20" s="18">
        <v>1</v>
      </c>
      <c r="V20" s="18">
        <v>20.5</v>
      </c>
      <c r="W20" s="18">
        <v>35.166666666633333</v>
      </c>
      <c r="X20" s="18">
        <v>32</v>
      </c>
      <c r="Y20" s="18">
        <v>5</v>
      </c>
      <c r="Z20" s="18">
        <v>34.833333333200002</v>
      </c>
      <c r="AA20" s="18">
        <v>62.499999999866667</v>
      </c>
      <c r="AB20" s="18">
        <v>51.666666666666664</v>
      </c>
      <c r="AC20" s="18">
        <v>8.5</v>
      </c>
      <c r="AD20" s="18">
        <v>2.3333333332999997</v>
      </c>
      <c r="AE20" s="18">
        <v>4.4499999998333326</v>
      </c>
      <c r="AF20" s="18">
        <v>2.6666666666666661</v>
      </c>
      <c r="AG20" s="19">
        <v>0.5</v>
      </c>
      <c r="AH20" s="18">
        <v>4.3333333333000015</v>
      </c>
      <c r="AI20" s="18">
        <v>4.8333333333333268</v>
      </c>
      <c r="AJ20" s="18">
        <v>11.53333333333333</v>
      </c>
      <c r="AK20" s="19">
        <v>0</v>
      </c>
    </row>
    <row r="21" spans="1:42" ht="15" customHeight="1" x14ac:dyDescent="0.2">
      <c r="A21" s="20" t="s">
        <v>13</v>
      </c>
      <c r="B21" s="18">
        <v>59.666666666300003</v>
      </c>
      <c r="C21" s="18">
        <v>149.53333333323334</v>
      </c>
      <c r="D21" s="18">
        <v>131.83333333333331</v>
      </c>
      <c r="E21" s="18">
        <v>30.666666666666664</v>
      </c>
      <c r="F21" s="18">
        <v>46.666666666300003</v>
      </c>
      <c r="G21" s="18">
        <v>94.53333333323333</v>
      </c>
      <c r="H21" s="18">
        <v>97.833333333333314</v>
      </c>
      <c r="I21" s="18">
        <v>23.666666666666664</v>
      </c>
      <c r="J21" s="18">
        <v>13</v>
      </c>
      <c r="K21" s="18">
        <v>55</v>
      </c>
      <c r="L21" s="18">
        <v>34</v>
      </c>
      <c r="M21" s="19">
        <v>7</v>
      </c>
      <c r="N21" s="18">
        <v>17.2499999998</v>
      </c>
      <c r="O21" s="18">
        <v>44.366666666599997</v>
      </c>
      <c r="P21" s="18">
        <v>62.833333333333321</v>
      </c>
      <c r="Q21" s="18">
        <v>17.666666666666664</v>
      </c>
      <c r="R21" s="18">
        <v>8.7499999999</v>
      </c>
      <c r="S21" s="18">
        <v>15.166666666633333</v>
      </c>
      <c r="T21" s="18">
        <v>7.9999999999999991</v>
      </c>
      <c r="U21" s="18" t="s">
        <v>39</v>
      </c>
      <c r="V21" s="18">
        <v>33.666666666600001</v>
      </c>
      <c r="W21" s="18">
        <v>90</v>
      </c>
      <c r="X21" s="18">
        <v>61</v>
      </c>
      <c r="Y21" s="18">
        <v>13</v>
      </c>
      <c r="Z21" s="18">
        <v>51.166666666500006</v>
      </c>
      <c r="AA21" s="18">
        <v>115.36666666663332</v>
      </c>
      <c r="AB21" s="18">
        <v>93</v>
      </c>
      <c r="AC21" s="18">
        <v>20.166666666666664</v>
      </c>
      <c r="AD21" s="18">
        <v>5.2499999999</v>
      </c>
      <c r="AE21" s="18">
        <v>22.666666666599998</v>
      </c>
      <c r="AF21" s="18">
        <v>27.333333333333332</v>
      </c>
      <c r="AG21" s="19">
        <v>8.5</v>
      </c>
      <c r="AH21" s="18">
        <v>3.2499999998999964</v>
      </c>
      <c r="AI21" s="18">
        <v>11.500000000000025</v>
      </c>
      <c r="AJ21" s="18">
        <v>11.499999999999982</v>
      </c>
      <c r="AK21" s="19">
        <v>2</v>
      </c>
    </row>
    <row r="22" spans="1:42" ht="26.1" customHeight="1" x14ac:dyDescent="0.2">
      <c r="A22" s="149" t="s">
        <v>100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</row>
    <row r="24" spans="1:42" s="25" customFormat="1" ht="27" customHeight="1" x14ac:dyDescent="0.25">
      <c r="A24" s="5" t="s">
        <v>278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P24" s="4" t="s">
        <v>34</v>
      </c>
    </row>
    <row r="25" spans="1:42" ht="12" customHeight="1" x14ac:dyDescent="0.2"/>
    <row r="26" spans="1:42" ht="13.5" customHeight="1" thickBot="1" x14ac:dyDescent="0.25">
      <c r="A26" s="9" t="s">
        <v>19</v>
      </c>
      <c r="AH26" s="11"/>
      <c r="AI26" s="11"/>
      <c r="AJ26" s="11"/>
      <c r="AK26" s="11" t="s">
        <v>81</v>
      </c>
    </row>
    <row r="27" spans="1:42" ht="18" customHeight="1" x14ac:dyDescent="0.2">
      <c r="A27" s="150" t="s">
        <v>18</v>
      </c>
      <c r="B27" s="153" t="s">
        <v>89</v>
      </c>
      <c r="C27" s="135"/>
      <c r="D27" s="135"/>
      <c r="E27" s="154"/>
      <c r="F27" s="158" t="s">
        <v>21</v>
      </c>
      <c r="G27" s="158"/>
      <c r="H27" s="158"/>
      <c r="I27" s="158"/>
      <c r="J27" s="158"/>
      <c r="K27" s="158"/>
      <c r="L27" s="158"/>
      <c r="M27" s="144"/>
      <c r="N27" s="158" t="s">
        <v>20</v>
      </c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 t="s">
        <v>41</v>
      </c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44"/>
    </row>
    <row r="28" spans="1:42" ht="23.25" customHeight="1" x14ac:dyDescent="0.2">
      <c r="A28" s="151"/>
      <c r="B28" s="155"/>
      <c r="C28" s="156"/>
      <c r="D28" s="156"/>
      <c r="E28" s="157"/>
      <c r="F28" s="159" t="s">
        <v>23</v>
      </c>
      <c r="G28" s="159"/>
      <c r="H28" s="159"/>
      <c r="I28" s="159"/>
      <c r="J28" s="159" t="s">
        <v>24</v>
      </c>
      <c r="K28" s="159"/>
      <c r="L28" s="159"/>
      <c r="M28" s="160"/>
      <c r="N28" s="159" t="s">
        <v>37</v>
      </c>
      <c r="O28" s="159"/>
      <c r="P28" s="159"/>
      <c r="Q28" s="159"/>
      <c r="R28" s="159" t="s">
        <v>38</v>
      </c>
      <c r="S28" s="159"/>
      <c r="T28" s="159"/>
      <c r="U28" s="159"/>
      <c r="V28" s="159" t="s">
        <v>22</v>
      </c>
      <c r="W28" s="159"/>
      <c r="X28" s="159"/>
      <c r="Y28" s="159"/>
      <c r="Z28" s="159" t="s">
        <v>43</v>
      </c>
      <c r="AA28" s="159"/>
      <c r="AB28" s="159"/>
      <c r="AC28" s="159"/>
      <c r="AD28" s="159" t="s">
        <v>42</v>
      </c>
      <c r="AE28" s="159"/>
      <c r="AF28" s="159"/>
      <c r="AG28" s="160"/>
      <c r="AH28" s="159" t="s">
        <v>33</v>
      </c>
      <c r="AI28" s="159"/>
      <c r="AJ28" s="159"/>
      <c r="AK28" s="160"/>
    </row>
    <row r="29" spans="1:42" ht="38.25" customHeight="1" thickBot="1" x14ac:dyDescent="0.25">
      <c r="A29" s="165"/>
      <c r="B29" s="118" t="s">
        <v>246</v>
      </c>
      <c r="C29" s="118" t="s">
        <v>247</v>
      </c>
      <c r="D29" s="119" t="s">
        <v>249</v>
      </c>
      <c r="E29" s="120" t="s">
        <v>245</v>
      </c>
      <c r="F29" s="118" t="s">
        <v>246</v>
      </c>
      <c r="G29" s="118" t="s">
        <v>247</v>
      </c>
      <c r="H29" s="119" t="s">
        <v>249</v>
      </c>
      <c r="I29" s="120" t="s">
        <v>245</v>
      </c>
      <c r="J29" s="118" t="s">
        <v>246</v>
      </c>
      <c r="K29" s="118" t="s">
        <v>247</v>
      </c>
      <c r="L29" s="119" t="s">
        <v>249</v>
      </c>
      <c r="M29" s="120" t="s">
        <v>245</v>
      </c>
      <c r="N29" s="118" t="s">
        <v>246</v>
      </c>
      <c r="O29" s="118" t="s">
        <v>247</v>
      </c>
      <c r="P29" s="119" t="s">
        <v>249</v>
      </c>
      <c r="Q29" s="120" t="s">
        <v>245</v>
      </c>
      <c r="R29" s="118" t="s">
        <v>246</v>
      </c>
      <c r="S29" s="118" t="s">
        <v>247</v>
      </c>
      <c r="T29" s="119" t="s">
        <v>249</v>
      </c>
      <c r="U29" s="120" t="s">
        <v>245</v>
      </c>
      <c r="V29" s="118" t="s">
        <v>246</v>
      </c>
      <c r="W29" s="118" t="s">
        <v>247</v>
      </c>
      <c r="X29" s="119" t="s">
        <v>249</v>
      </c>
      <c r="Y29" s="120" t="s">
        <v>245</v>
      </c>
      <c r="Z29" s="118" t="s">
        <v>246</v>
      </c>
      <c r="AA29" s="118" t="s">
        <v>247</v>
      </c>
      <c r="AB29" s="119" t="s">
        <v>249</v>
      </c>
      <c r="AC29" s="120" t="s">
        <v>245</v>
      </c>
      <c r="AD29" s="118" t="s">
        <v>246</v>
      </c>
      <c r="AE29" s="118" t="s">
        <v>247</v>
      </c>
      <c r="AF29" s="119" t="s">
        <v>249</v>
      </c>
      <c r="AG29" s="120" t="s">
        <v>245</v>
      </c>
      <c r="AH29" s="118" t="s">
        <v>246</v>
      </c>
      <c r="AI29" s="118" t="s">
        <v>247</v>
      </c>
      <c r="AJ29" s="119" t="s">
        <v>249</v>
      </c>
      <c r="AK29" s="121" t="s">
        <v>245</v>
      </c>
    </row>
    <row r="30" spans="1:42" ht="15" customHeight="1" x14ac:dyDescent="0.2">
      <c r="A30" s="37" t="s">
        <v>15</v>
      </c>
      <c r="B30" s="38">
        <f>B7/B$7*100</f>
        <v>100</v>
      </c>
      <c r="C30" s="38">
        <f t="shared" ref="C30:AK30" si="0">C7/C$7*100</f>
        <v>100</v>
      </c>
      <c r="D30" s="38">
        <f t="shared" si="0"/>
        <v>100</v>
      </c>
      <c r="E30" s="38">
        <f t="shared" si="0"/>
        <v>100</v>
      </c>
      <c r="F30" s="38">
        <f t="shared" si="0"/>
        <v>100</v>
      </c>
      <c r="G30" s="38">
        <f t="shared" si="0"/>
        <v>100</v>
      </c>
      <c r="H30" s="38">
        <f t="shared" si="0"/>
        <v>100</v>
      </c>
      <c r="I30" s="38">
        <f t="shared" si="0"/>
        <v>100</v>
      </c>
      <c r="J30" s="38">
        <f t="shared" si="0"/>
        <v>100</v>
      </c>
      <c r="K30" s="38">
        <f t="shared" si="0"/>
        <v>100</v>
      </c>
      <c r="L30" s="38">
        <f t="shared" si="0"/>
        <v>100</v>
      </c>
      <c r="M30" s="39">
        <f t="shared" si="0"/>
        <v>100</v>
      </c>
      <c r="N30" s="38">
        <f t="shared" si="0"/>
        <v>100</v>
      </c>
      <c r="O30" s="38">
        <f t="shared" si="0"/>
        <v>100</v>
      </c>
      <c r="P30" s="38">
        <f t="shared" si="0"/>
        <v>100</v>
      </c>
      <c r="Q30" s="38">
        <f t="shared" si="0"/>
        <v>100</v>
      </c>
      <c r="R30" s="38">
        <f t="shared" si="0"/>
        <v>100</v>
      </c>
      <c r="S30" s="38">
        <f t="shared" si="0"/>
        <v>100</v>
      </c>
      <c r="T30" s="38">
        <f t="shared" si="0"/>
        <v>100</v>
      </c>
      <c r="U30" s="38">
        <f t="shared" si="0"/>
        <v>100</v>
      </c>
      <c r="V30" s="38">
        <f t="shared" si="0"/>
        <v>100</v>
      </c>
      <c r="W30" s="38">
        <f t="shared" si="0"/>
        <v>100</v>
      </c>
      <c r="X30" s="38">
        <f t="shared" si="0"/>
        <v>100</v>
      </c>
      <c r="Y30" s="38">
        <f t="shared" si="0"/>
        <v>100</v>
      </c>
      <c r="Z30" s="38">
        <f t="shared" si="0"/>
        <v>100</v>
      </c>
      <c r="AA30" s="38">
        <f t="shared" si="0"/>
        <v>100</v>
      </c>
      <c r="AB30" s="38">
        <f t="shared" si="0"/>
        <v>100</v>
      </c>
      <c r="AC30" s="38">
        <f t="shared" si="0"/>
        <v>100</v>
      </c>
      <c r="AD30" s="38">
        <f t="shared" si="0"/>
        <v>100</v>
      </c>
      <c r="AE30" s="38">
        <f t="shared" si="0"/>
        <v>100</v>
      </c>
      <c r="AF30" s="38">
        <f t="shared" si="0"/>
        <v>100</v>
      </c>
      <c r="AG30" s="39">
        <f t="shared" si="0"/>
        <v>100</v>
      </c>
      <c r="AH30" s="38">
        <f t="shared" si="0"/>
        <v>100</v>
      </c>
      <c r="AI30" s="38">
        <f t="shared" si="0"/>
        <v>100</v>
      </c>
      <c r="AJ30" s="38">
        <f t="shared" si="0"/>
        <v>100</v>
      </c>
      <c r="AK30" s="39">
        <f t="shared" si="0"/>
        <v>100</v>
      </c>
    </row>
    <row r="31" spans="1:42" ht="15" customHeight="1" x14ac:dyDescent="0.2">
      <c r="A31" s="17" t="s">
        <v>1</v>
      </c>
      <c r="B31" s="40">
        <f t="shared" ref="B31:AK38" si="1">B8/B$7*100</f>
        <v>22.944327490273086</v>
      </c>
      <c r="C31" s="40">
        <f t="shared" si="1"/>
        <v>17.885314044442918</v>
      </c>
      <c r="D31" s="40">
        <f t="shared" si="1"/>
        <v>16.767493298568898</v>
      </c>
      <c r="E31" s="40">
        <f t="shared" si="1"/>
        <v>21.557719054242003</v>
      </c>
      <c r="F31" s="40">
        <f t="shared" si="1"/>
        <v>20.381070298531849</v>
      </c>
      <c r="G31" s="40">
        <f t="shared" si="1"/>
        <v>18.310377945356471</v>
      </c>
      <c r="H31" s="40">
        <f t="shared" si="1"/>
        <v>20.37233833195576</v>
      </c>
      <c r="I31" s="40">
        <f t="shared" si="1"/>
        <v>26.296633303002732</v>
      </c>
      <c r="J31" s="40">
        <f t="shared" si="1"/>
        <v>26.887466271657136</v>
      </c>
      <c r="K31" s="40">
        <f t="shared" si="1"/>
        <v>17.036076011474062</v>
      </c>
      <c r="L31" s="40">
        <f t="shared" si="1"/>
        <v>6.2732741334861082</v>
      </c>
      <c r="M31" s="41">
        <f t="shared" si="1"/>
        <v>6.1946902654867255</v>
      </c>
      <c r="N31" s="40">
        <f t="shared" si="1"/>
        <v>30.375573394477801</v>
      </c>
      <c r="O31" s="40">
        <f t="shared" si="1"/>
        <v>26.838337022663296</v>
      </c>
      <c r="P31" s="40">
        <f t="shared" si="1"/>
        <v>28.066640279227091</v>
      </c>
      <c r="Q31" s="40">
        <f t="shared" si="1"/>
        <v>31.491294473883425</v>
      </c>
      <c r="R31" s="40">
        <f t="shared" si="1"/>
        <v>14.594374235675412</v>
      </c>
      <c r="S31" s="40">
        <f t="shared" si="1"/>
        <v>13.207063149362911</v>
      </c>
      <c r="T31" s="40">
        <f t="shared" si="1"/>
        <v>13.664596273291924</v>
      </c>
      <c r="U31" s="40">
        <f t="shared" si="1"/>
        <v>19.313304721030043</v>
      </c>
      <c r="V31" s="40">
        <f t="shared" si="1"/>
        <v>22.886029411781532</v>
      </c>
      <c r="W31" s="40">
        <f t="shared" si="1"/>
        <v>14.185533866961597</v>
      </c>
      <c r="X31" s="40">
        <f t="shared" si="1"/>
        <v>6.5898167617903267</v>
      </c>
      <c r="Y31" s="40">
        <f t="shared" si="1"/>
        <v>10.46831955922865</v>
      </c>
      <c r="Z31" s="40">
        <f t="shared" si="1"/>
        <v>19.687288360198625</v>
      </c>
      <c r="AA31" s="40">
        <f t="shared" si="1"/>
        <v>12.38178976162798</v>
      </c>
      <c r="AB31" s="40">
        <f t="shared" si="1"/>
        <v>8.991561765112742</v>
      </c>
      <c r="AC31" s="40">
        <f t="shared" si="1"/>
        <v>9.9330357142857153</v>
      </c>
      <c r="AD31" s="40">
        <f t="shared" si="1"/>
        <v>27.634961439585322</v>
      </c>
      <c r="AE31" s="40">
        <f t="shared" si="1"/>
        <v>26.251682237529504</v>
      </c>
      <c r="AF31" s="40">
        <f t="shared" si="1"/>
        <v>28.2931829830856</v>
      </c>
      <c r="AG31" s="41">
        <f t="shared" si="1"/>
        <v>43.715846994535511</v>
      </c>
      <c r="AH31" s="40">
        <f t="shared" si="1"/>
        <v>34.830019243187046</v>
      </c>
      <c r="AI31" s="40">
        <f t="shared" si="1"/>
        <v>30.378454773846684</v>
      </c>
      <c r="AJ31" s="40">
        <f t="shared" si="1"/>
        <v>32.110091743119249</v>
      </c>
      <c r="AK31" s="41">
        <f t="shared" si="1"/>
        <v>37.757009345794387</v>
      </c>
    </row>
    <row r="32" spans="1:42" ht="15" customHeight="1" x14ac:dyDescent="0.2">
      <c r="A32" s="20" t="s">
        <v>2</v>
      </c>
      <c r="B32" s="40">
        <f t="shared" si="1"/>
        <v>12.193342643351865</v>
      </c>
      <c r="C32" s="40">
        <f t="shared" si="1"/>
        <v>13.207831927780944</v>
      </c>
      <c r="D32" s="40">
        <f t="shared" si="1"/>
        <v>17.416396900496565</v>
      </c>
      <c r="E32" s="40">
        <f t="shared" si="1"/>
        <v>16.794158553546591</v>
      </c>
      <c r="F32" s="40">
        <f t="shared" si="1"/>
        <v>8.8732975649864283</v>
      </c>
      <c r="G32" s="40">
        <f t="shared" si="1"/>
        <v>10.249980900845351</v>
      </c>
      <c r="H32" s="40">
        <f t="shared" si="1"/>
        <v>10.469555634274018</v>
      </c>
      <c r="I32" s="40">
        <f t="shared" si="1"/>
        <v>8.8717015468607823</v>
      </c>
      <c r="J32" s="40">
        <f t="shared" si="1"/>
        <v>17.300671922140658</v>
      </c>
      <c r="K32" s="40">
        <f t="shared" si="1"/>
        <v>19.117342433215608</v>
      </c>
      <c r="L32" s="40">
        <f t="shared" si="1"/>
        <v>37.639644800916649</v>
      </c>
      <c r="M32" s="41">
        <f t="shared" si="1"/>
        <v>42.477876106194692</v>
      </c>
      <c r="N32" s="40">
        <f t="shared" si="1"/>
        <v>10.392775229357436</v>
      </c>
      <c r="O32" s="40">
        <f t="shared" si="1"/>
        <v>12.26365061802087</v>
      </c>
      <c r="P32" s="40">
        <f t="shared" si="1"/>
        <v>8.38400921161527</v>
      </c>
      <c r="Q32" s="40">
        <f t="shared" si="1"/>
        <v>8.1756245268735821</v>
      </c>
      <c r="R32" s="40">
        <f t="shared" si="1"/>
        <v>10.680799021586255</v>
      </c>
      <c r="S32" s="40">
        <f t="shared" si="1"/>
        <v>8.6792936850525937</v>
      </c>
      <c r="T32" s="40">
        <f t="shared" si="1"/>
        <v>9.7501083345370496</v>
      </c>
      <c r="U32" s="40">
        <f t="shared" si="1"/>
        <v>10.300429184549357</v>
      </c>
      <c r="V32" s="40">
        <f t="shared" si="1"/>
        <v>14.200367647069264</v>
      </c>
      <c r="W32" s="40">
        <f t="shared" si="1"/>
        <v>17.462481023140707</v>
      </c>
      <c r="X32" s="40">
        <f t="shared" si="1"/>
        <v>30.827575848603182</v>
      </c>
      <c r="Y32" s="40">
        <f t="shared" si="1"/>
        <v>30.02754820936639</v>
      </c>
      <c r="Z32" s="40">
        <f t="shared" si="1"/>
        <v>12.838255646187996</v>
      </c>
      <c r="AA32" s="40">
        <f t="shared" si="1"/>
        <v>14.681516217272698</v>
      </c>
      <c r="AB32" s="40">
        <f t="shared" si="1"/>
        <v>21.118642504726338</v>
      </c>
      <c r="AC32" s="40">
        <f t="shared" si="1"/>
        <v>21.763392857142861</v>
      </c>
      <c r="AD32" s="40">
        <f t="shared" si="1"/>
        <v>8.0976863753504791</v>
      </c>
      <c r="AE32" s="40">
        <f t="shared" si="1"/>
        <v>9.5414561839123966</v>
      </c>
      <c r="AF32" s="40">
        <f t="shared" si="1"/>
        <v>9.097898513582777</v>
      </c>
      <c r="AG32" s="41">
        <f t="shared" si="1"/>
        <v>6.0109289617486334</v>
      </c>
      <c r="AH32" s="40">
        <f t="shared" si="1"/>
        <v>13.790891597120156</v>
      </c>
      <c r="AI32" s="40">
        <f t="shared" si="1"/>
        <v>11.502826633161517</v>
      </c>
      <c r="AJ32" s="40">
        <f t="shared" si="1"/>
        <v>12.624156494048066</v>
      </c>
      <c r="AK32" s="41">
        <f t="shared" si="1"/>
        <v>11.214953271028035</v>
      </c>
    </row>
    <row r="33" spans="1:42" ht="15" customHeight="1" x14ac:dyDescent="0.2">
      <c r="A33" s="20" t="s">
        <v>3</v>
      </c>
      <c r="B33" s="40">
        <f t="shared" si="1"/>
        <v>3.1890280759601062</v>
      </c>
      <c r="C33" s="40">
        <f t="shared" si="1"/>
        <v>2.6347658167803929</v>
      </c>
      <c r="D33" s="40">
        <f t="shared" si="1"/>
        <v>3.4495891253716917</v>
      </c>
      <c r="E33" s="40">
        <f t="shared" si="1"/>
        <v>3.6509040333796943</v>
      </c>
      <c r="F33" s="40">
        <f t="shared" si="1"/>
        <v>4.4366487825138492</v>
      </c>
      <c r="G33" s="40">
        <f t="shared" si="1"/>
        <v>3.0367686380687786</v>
      </c>
      <c r="H33" s="40">
        <f t="shared" si="1"/>
        <v>4.2999960640768293</v>
      </c>
      <c r="I33" s="40">
        <f t="shared" si="1"/>
        <v>4.7770700636942678</v>
      </c>
      <c r="J33" s="40">
        <f t="shared" si="1"/>
        <v>1.2697740860286724</v>
      </c>
      <c r="K33" s="40">
        <f t="shared" si="1"/>
        <v>1.8316016702482021</v>
      </c>
      <c r="L33" s="40">
        <f t="shared" si="1"/>
        <v>0.97393297049556005</v>
      </c>
      <c r="M33" s="41" t="e">
        <f t="shared" si="1"/>
        <v>#VALUE!</v>
      </c>
      <c r="N33" s="40">
        <f t="shared" si="1"/>
        <v>2.7952981651452284</v>
      </c>
      <c r="O33" s="40">
        <f t="shared" si="1"/>
        <v>2.8246633462518114</v>
      </c>
      <c r="P33" s="40">
        <f t="shared" si="1"/>
        <v>4.8396963045590295</v>
      </c>
      <c r="Q33" s="40">
        <f t="shared" si="1"/>
        <v>6.5859197577592745</v>
      </c>
      <c r="R33" s="40">
        <f t="shared" si="1"/>
        <v>3.9135752140402373</v>
      </c>
      <c r="S33" s="40">
        <f t="shared" si="1"/>
        <v>2.7790841848772714</v>
      </c>
      <c r="T33" s="40">
        <f t="shared" si="1"/>
        <v>5.2000577784197599</v>
      </c>
      <c r="U33" s="40">
        <f t="shared" si="1"/>
        <v>3.862660944206008</v>
      </c>
      <c r="V33" s="40">
        <f t="shared" si="1"/>
        <v>3.0330882352963475</v>
      </c>
      <c r="W33" s="40">
        <f t="shared" si="1"/>
        <v>2.3688774622933959</v>
      </c>
      <c r="X33" s="40">
        <f t="shared" si="1"/>
        <v>1.0889155902673471</v>
      </c>
      <c r="Y33" s="40" t="e">
        <f t="shared" si="1"/>
        <v>#VALUE!</v>
      </c>
      <c r="Z33" s="40">
        <f t="shared" si="1"/>
        <v>3.5334648567522309</v>
      </c>
      <c r="AA33" s="40">
        <f t="shared" si="1"/>
        <v>3.1457600625270046</v>
      </c>
      <c r="AB33" s="40">
        <f t="shared" si="1"/>
        <v>3.7119011389311569</v>
      </c>
      <c r="AC33" s="40">
        <f t="shared" si="1"/>
        <v>3.0133928571428577</v>
      </c>
      <c r="AD33" s="40">
        <f t="shared" si="1"/>
        <v>1.1568123393357828</v>
      </c>
      <c r="AE33" s="40">
        <f t="shared" si="1"/>
        <v>2.2527354644952347</v>
      </c>
      <c r="AF33" s="40">
        <f t="shared" si="1"/>
        <v>1.2813941568426448</v>
      </c>
      <c r="AG33" s="41" t="e">
        <f t="shared" si="1"/>
        <v>#VALUE!</v>
      </c>
      <c r="AH33" s="40">
        <f t="shared" si="1"/>
        <v>3.8486209108600304</v>
      </c>
      <c r="AI33" s="40">
        <f t="shared" si="1"/>
        <v>1.0207286432184857</v>
      </c>
      <c r="AJ33" s="40">
        <f t="shared" si="1"/>
        <v>4.5113352035787404</v>
      </c>
      <c r="AK33" s="41" t="e">
        <f t="shared" si="1"/>
        <v>#VALUE!</v>
      </c>
    </row>
    <row r="34" spans="1:42" ht="15" customHeight="1" x14ac:dyDescent="0.2">
      <c r="A34" s="20" t="s">
        <v>4</v>
      </c>
      <c r="B34" s="40">
        <f t="shared" si="1"/>
        <v>4.2311941138388915</v>
      </c>
      <c r="C34" s="40">
        <f t="shared" si="1"/>
        <v>3.4621077399239946</v>
      </c>
      <c r="D34" s="40">
        <f t="shared" si="1"/>
        <v>3.5521246832383659</v>
      </c>
      <c r="E34" s="40">
        <f t="shared" si="1"/>
        <v>3.1293463143254518</v>
      </c>
      <c r="F34" s="40">
        <f t="shared" si="1"/>
        <v>3.2329068647637764</v>
      </c>
      <c r="G34" s="40">
        <f t="shared" si="1"/>
        <v>3.1322645071904383</v>
      </c>
      <c r="H34" s="40">
        <f t="shared" si="1"/>
        <v>2.4304325579564687</v>
      </c>
      <c r="I34" s="40">
        <f t="shared" si="1"/>
        <v>1.3648771610555051</v>
      </c>
      <c r="J34" s="40">
        <f t="shared" si="1"/>
        <v>5.7668906406923899</v>
      </c>
      <c r="K34" s="40">
        <f t="shared" si="1"/>
        <v>4.1211037580584549</v>
      </c>
      <c r="L34" s="40">
        <f t="shared" si="1"/>
        <v>6.8175307934689204</v>
      </c>
      <c r="M34" s="41">
        <f t="shared" si="1"/>
        <v>8.8495575221238933</v>
      </c>
      <c r="N34" s="40">
        <f t="shared" si="1"/>
        <v>4.0854357798276411</v>
      </c>
      <c r="O34" s="40">
        <f t="shared" si="1"/>
        <v>3.0264250138412265</v>
      </c>
      <c r="P34" s="40">
        <f t="shared" si="1"/>
        <v>2.2489295095534523</v>
      </c>
      <c r="Q34" s="40">
        <f t="shared" si="1"/>
        <v>0.90840272520817578</v>
      </c>
      <c r="R34" s="40">
        <f t="shared" si="1"/>
        <v>3.3428454952608093</v>
      </c>
      <c r="S34" s="40">
        <f t="shared" si="1"/>
        <v>2.9073496087946835</v>
      </c>
      <c r="T34" s="40">
        <f t="shared" si="1"/>
        <v>3.0333670374115265</v>
      </c>
      <c r="U34" s="40">
        <f t="shared" si="1"/>
        <v>1.2875536480686696</v>
      </c>
      <c r="V34" s="40">
        <f t="shared" si="1"/>
        <v>4.8253676470623708</v>
      </c>
      <c r="W34" s="40">
        <f t="shared" si="1"/>
        <v>4.2442387866090003</v>
      </c>
      <c r="X34" s="40">
        <f t="shared" si="1"/>
        <v>5.1817362571342738</v>
      </c>
      <c r="Y34" s="40">
        <f t="shared" si="1"/>
        <v>6.6115702479338845</v>
      </c>
      <c r="Z34" s="40">
        <f t="shared" si="1"/>
        <v>4.5346132328202522</v>
      </c>
      <c r="AA34" s="40">
        <f t="shared" si="1"/>
        <v>3.9859320046926028</v>
      </c>
      <c r="AB34" s="40">
        <f t="shared" si="1"/>
        <v>4.3113385899386731</v>
      </c>
      <c r="AC34" s="40">
        <f t="shared" si="1"/>
        <v>4.0178571428571432</v>
      </c>
      <c r="AD34" s="40">
        <f t="shared" si="1"/>
        <v>6.2982005141100705</v>
      </c>
      <c r="AE34" s="40">
        <f t="shared" si="1"/>
        <v>3.208441419129576</v>
      </c>
      <c r="AF34" s="40">
        <f t="shared" si="1"/>
        <v>2.5627883136852896</v>
      </c>
      <c r="AG34" s="41">
        <f t="shared" si="1"/>
        <v>1.0928961748633881</v>
      </c>
      <c r="AH34" s="40">
        <f t="shared" si="1"/>
        <v>0</v>
      </c>
      <c r="AI34" s="40">
        <f t="shared" si="1"/>
        <v>1.6488693467375539</v>
      </c>
      <c r="AJ34" s="40">
        <f t="shared" si="1"/>
        <v>1.9334293729623162</v>
      </c>
      <c r="AK34" s="41">
        <f t="shared" si="1"/>
        <v>2.2429906542056068</v>
      </c>
    </row>
    <row r="35" spans="1:42" ht="15" customHeight="1" x14ac:dyDescent="0.2">
      <c r="A35" s="20" t="s">
        <v>5</v>
      </c>
      <c r="B35" s="40">
        <f t="shared" si="1"/>
        <v>0.6252996227247698</v>
      </c>
      <c r="C35" s="40">
        <f t="shared" si="1"/>
        <v>1.2091920415150261</v>
      </c>
      <c r="D35" s="40">
        <f t="shared" si="1"/>
        <v>0.3515504841143125</v>
      </c>
      <c r="E35" s="40" t="e">
        <f t="shared" si="1"/>
        <v>#VALUE!</v>
      </c>
      <c r="F35" s="40">
        <f t="shared" si="1"/>
        <v>0.41271151463181555</v>
      </c>
      <c r="G35" s="40">
        <f t="shared" si="1"/>
        <v>1.5852314274157315</v>
      </c>
      <c r="H35" s="40">
        <f t="shared" si="1"/>
        <v>0.47231078049356473</v>
      </c>
      <c r="I35" s="42" t="e">
        <f t="shared" si="1"/>
        <v>#VALUE!</v>
      </c>
      <c r="J35" s="42">
        <f t="shared" si="1"/>
        <v>0.95233056452150422</v>
      </c>
      <c r="K35" s="42">
        <f t="shared" si="1"/>
        <v>0.45790041756205052</v>
      </c>
      <c r="L35" s="42" t="e">
        <f t="shared" si="1"/>
        <v>#VALUE!</v>
      </c>
      <c r="M35" s="43" t="e">
        <f t="shared" si="1"/>
        <v>#VALUE!</v>
      </c>
      <c r="N35" s="40">
        <f t="shared" si="1"/>
        <v>1.1467889908001416</v>
      </c>
      <c r="O35" s="40">
        <f t="shared" si="1"/>
        <v>0.68598966979594089</v>
      </c>
      <c r="P35" s="40" t="e">
        <f t="shared" si="1"/>
        <v>#VALUE!</v>
      </c>
      <c r="Q35" s="40" t="e">
        <f t="shared" si="1"/>
        <v>#VALUE!</v>
      </c>
      <c r="R35" s="40">
        <f t="shared" si="1"/>
        <v>1.1414594374120959</v>
      </c>
      <c r="S35" s="40">
        <f t="shared" si="1"/>
        <v>3.3349010218527257</v>
      </c>
      <c r="T35" s="40">
        <f t="shared" si="1"/>
        <v>0.43333814820164668</v>
      </c>
      <c r="U35" s="40" t="e">
        <f t="shared" si="1"/>
        <v>#VALUE!</v>
      </c>
      <c r="V35" s="40" t="e">
        <f t="shared" si="1"/>
        <v>#VALUE!</v>
      </c>
      <c r="W35" s="40" t="e">
        <f t="shared" si="1"/>
        <v>#VALUE!</v>
      </c>
      <c r="X35" s="40">
        <f t="shared" si="1"/>
        <v>0.67587864223490524</v>
      </c>
      <c r="Y35" s="42" t="e">
        <f t="shared" si="1"/>
        <v>#VALUE!</v>
      </c>
      <c r="Z35" s="40">
        <f t="shared" si="1"/>
        <v>0.23556432377759298</v>
      </c>
      <c r="AA35" s="40">
        <f t="shared" si="1"/>
        <v>0.23446658851132957</v>
      </c>
      <c r="AB35" s="40" t="e">
        <f t="shared" si="1"/>
        <v>#VALUE!</v>
      </c>
      <c r="AC35" s="42" t="e">
        <f t="shared" si="1"/>
        <v>#VALUE!</v>
      </c>
      <c r="AD35" s="42" t="e">
        <f t="shared" si="1"/>
        <v>#VALUE!</v>
      </c>
      <c r="AE35" s="42">
        <f t="shared" si="1"/>
        <v>0.81917653254372169</v>
      </c>
      <c r="AF35" s="42" t="e">
        <f t="shared" si="1"/>
        <v>#VALUE!</v>
      </c>
      <c r="AG35" s="43" t="e">
        <f t="shared" si="1"/>
        <v>#VALUE!</v>
      </c>
      <c r="AH35" s="42" t="e">
        <f t="shared" si="1"/>
        <v>#VALUE!</v>
      </c>
      <c r="AI35" s="42">
        <f t="shared" si="1"/>
        <v>5.5747487437160226</v>
      </c>
      <c r="AJ35" s="42" t="e">
        <f t="shared" si="1"/>
        <v>#VALUE!</v>
      </c>
      <c r="AK35" s="43" t="e">
        <f t="shared" si="1"/>
        <v>#VALUE!</v>
      </c>
    </row>
    <row r="36" spans="1:42" ht="15" customHeight="1" x14ac:dyDescent="0.2">
      <c r="A36" s="20" t="s">
        <v>6</v>
      </c>
      <c r="B36" s="40">
        <f t="shared" si="1"/>
        <v>4.2707964232580755</v>
      </c>
      <c r="C36" s="40">
        <f t="shared" si="1"/>
        <v>4.8584063394397203</v>
      </c>
      <c r="D36" s="40">
        <f t="shared" si="1"/>
        <v>4.6609735018822605</v>
      </c>
      <c r="E36" s="40">
        <f t="shared" si="1"/>
        <v>4.5897079276773303</v>
      </c>
      <c r="F36" s="42">
        <f t="shared" si="1"/>
        <v>3.0609437336654675</v>
      </c>
      <c r="G36" s="42">
        <f t="shared" si="1"/>
        <v>2.0340620122913515</v>
      </c>
      <c r="H36" s="42">
        <f t="shared" si="1"/>
        <v>3.9004998622426887</v>
      </c>
      <c r="I36" s="42">
        <f t="shared" si="1"/>
        <v>4.9135577797998184</v>
      </c>
      <c r="J36" s="40">
        <f t="shared" si="1"/>
        <v>6.1319506903621459</v>
      </c>
      <c r="K36" s="40">
        <f t="shared" si="1"/>
        <v>10.501182909407762</v>
      </c>
      <c r="L36" s="40">
        <f t="shared" si="1"/>
        <v>6.8748209682039541</v>
      </c>
      <c r="M36" s="41">
        <f t="shared" si="1"/>
        <v>3.5398230088495577</v>
      </c>
      <c r="N36" s="40">
        <f t="shared" si="1"/>
        <v>4.436639908240295</v>
      </c>
      <c r="O36" s="40">
        <f t="shared" si="1"/>
        <v>1.9248063088030201</v>
      </c>
      <c r="P36" s="40">
        <f t="shared" si="1"/>
        <v>3.4543557266741027</v>
      </c>
      <c r="Q36" s="40">
        <f t="shared" si="1"/>
        <v>6.3588190764572312</v>
      </c>
      <c r="R36" s="40">
        <f t="shared" si="1"/>
        <v>10.191602119831224</v>
      </c>
      <c r="S36" s="40">
        <f t="shared" si="1"/>
        <v>11.757663859087598</v>
      </c>
      <c r="T36" s="40">
        <f t="shared" si="1"/>
        <v>11.064567384082045</v>
      </c>
      <c r="U36" s="40">
        <f t="shared" si="1"/>
        <v>5.1502145922746783</v>
      </c>
      <c r="V36" s="42">
        <f t="shared" si="1"/>
        <v>0.82720588232597581</v>
      </c>
      <c r="W36" s="42">
        <f t="shared" si="1"/>
        <v>1.941163476039397</v>
      </c>
      <c r="X36" s="42">
        <f t="shared" si="1"/>
        <v>2.5908681285671369</v>
      </c>
      <c r="Y36" s="42">
        <f t="shared" si="1"/>
        <v>2.2038567493112948</v>
      </c>
      <c r="Z36" s="42">
        <f t="shared" si="1"/>
        <v>1.4133859426832251</v>
      </c>
      <c r="AA36" s="42">
        <f t="shared" si="1"/>
        <v>2.0906604142221141</v>
      </c>
      <c r="AB36" s="42">
        <f t="shared" si="1"/>
        <v>3.5274588463134604</v>
      </c>
      <c r="AC36" s="42">
        <f t="shared" si="1"/>
        <v>5.3571428571428577</v>
      </c>
      <c r="AD36" s="40">
        <f t="shared" si="1"/>
        <v>13.11053984572842</v>
      </c>
      <c r="AE36" s="40">
        <f t="shared" si="1"/>
        <v>10.478633145441455</v>
      </c>
      <c r="AF36" s="40">
        <f t="shared" si="1"/>
        <v>10.251153254741158</v>
      </c>
      <c r="AG36" s="41">
        <f t="shared" si="1"/>
        <v>2.1857923497267762</v>
      </c>
      <c r="AH36" s="40">
        <f t="shared" si="1"/>
        <v>8.8037203334961038</v>
      </c>
      <c r="AI36" s="40">
        <f t="shared" si="1"/>
        <v>9.5163316583138737</v>
      </c>
      <c r="AJ36" s="40">
        <f t="shared" si="1"/>
        <v>3.4270983395253598</v>
      </c>
      <c r="AK36" s="41">
        <f t="shared" si="1"/>
        <v>4.4859813084112137</v>
      </c>
    </row>
    <row r="37" spans="1:42" ht="15" customHeight="1" x14ac:dyDescent="0.2">
      <c r="A37" s="20" t="s">
        <v>7</v>
      </c>
      <c r="B37" s="40">
        <f t="shared" si="1"/>
        <v>7.0450424161691378</v>
      </c>
      <c r="C37" s="40">
        <f t="shared" si="1"/>
        <v>5.3840866690653399</v>
      </c>
      <c r="D37" s="40">
        <f t="shared" si="1"/>
        <v>4.5774802619051105</v>
      </c>
      <c r="E37" s="40">
        <f t="shared" si="1"/>
        <v>3.1293463143254518</v>
      </c>
      <c r="F37" s="40">
        <f t="shared" si="1"/>
        <v>6.5002063557761041</v>
      </c>
      <c r="G37" s="40">
        <f t="shared" si="1"/>
        <v>6.3027273620180804</v>
      </c>
      <c r="H37" s="40">
        <f t="shared" si="1"/>
        <v>6.0318022592198997</v>
      </c>
      <c r="I37" s="40">
        <f t="shared" si="1"/>
        <v>4.0946314831665154</v>
      </c>
      <c r="J37" s="40">
        <f t="shared" si="1"/>
        <v>7.8831807840840931</v>
      </c>
      <c r="K37" s="40">
        <f t="shared" si="1"/>
        <v>3.5487282361058914</v>
      </c>
      <c r="L37" s="40">
        <f t="shared" si="1"/>
        <v>0.3437410484101977</v>
      </c>
      <c r="M37" s="41" t="e">
        <f t="shared" si="1"/>
        <v>#VALUE!</v>
      </c>
      <c r="N37" s="40">
        <f t="shared" si="1"/>
        <v>2.1502293578040219</v>
      </c>
      <c r="O37" s="40">
        <f t="shared" si="1"/>
        <v>1.7351503412528291</v>
      </c>
      <c r="P37" s="40">
        <f t="shared" si="1"/>
        <v>2.4468353063941564</v>
      </c>
      <c r="Q37" s="40">
        <f t="shared" si="1"/>
        <v>1.8168054504163516</v>
      </c>
      <c r="R37" s="40">
        <f t="shared" si="1"/>
        <v>13.615980432165351</v>
      </c>
      <c r="S37" s="40">
        <f t="shared" si="1"/>
        <v>12.783787250426897</v>
      </c>
      <c r="T37" s="40">
        <f t="shared" si="1"/>
        <v>10.616784630940343</v>
      </c>
      <c r="U37" s="40">
        <f t="shared" si="1"/>
        <v>7.7253218884120161</v>
      </c>
      <c r="V37" s="40">
        <f t="shared" si="1"/>
        <v>6.4797794117694689</v>
      </c>
      <c r="W37" s="40">
        <f t="shared" si="1"/>
        <v>2.6649871450800702</v>
      </c>
      <c r="X37" s="40">
        <f t="shared" si="1"/>
        <v>3.6610093121057368</v>
      </c>
      <c r="Y37" s="40">
        <f t="shared" si="1"/>
        <v>2.7548209366391188</v>
      </c>
      <c r="Z37" s="40">
        <f t="shared" si="1"/>
        <v>6.6841376873504155</v>
      </c>
      <c r="AA37" s="40">
        <f t="shared" si="1"/>
        <v>3.2043767096509295</v>
      </c>
      <c r="AB37" s="40">
        <f t="shared" si="1"/>
        <v>3.504403559736248</v>
      </c>
      <c r="AC37" s="40">
        <f t="shared" si="1"/>
        <v>2.0089285714285716</v>
      </c>
      <c r="AD37" s="40">
        <f t="shared" si="1"/>
        <v>11.56812339335783</v>
      </c>
      <c r="AE37" s="40">
        <f t="shared" si="1"/>
        <v>16.178736517738503</v>
      </c>
      <c r="AF37" s="40">
        <f t="shared" si="1"/>
        <v>13.070220399794977</v>
      </c>
      <c r="AG37" s="41">
        <f t="shared" si="1"/>
        <v>7.6502732240437163</v>
      </c>
      <c r="AH37" s="40">
        <f t="shared" si="1"/>
        <v>3.3675432970025336</v>
      </c>
      <c r="AI37" s="40">
        <f t="shared" si="1"/>
        <v>1.7273869346460264</v>
      </c>
      <c r="AJ37" s="40">
        <f t="shared" si="1"/>
        <v>0.56865569793009141</v>
      </c>
      <c r="AK37" s="41">
        <f t="shared" si="1"/>
        <v>2.2429906542056068</v>
      </c>
    </row>
    <row r="38" spans="1:42" ht="15" customHeight="1" x14ac:dyDescent="0.2">
      <c r="A38" s="20" t="s">
        <v>8</v>
      </c>
      <c r="B38" s="40">
        <f t="shared" si="1"/>
        <v>6.2113095858486016</v>
      </c>
      <c r="C38" s="40">
        <f t="shared" si="1"/>
        <v>7.3658887834262448</v>
      </c>
      <c r="D38" s="40">
        <f t="shared" si="1"/>
        <v>5.6394556826670961</v>
      </c>
      <c r="E38" s="40">
        <f t="shared" ref="E38:AK38" si="2">E15/E$7*100</f>
        <v>6.6759388038942973</v>
      </c>
      <c r="F38" s="40">
        <f t="shared" si="2"/>
        <v>6.3282432246571592</v>
      </c>
      <c r="G38" s="40">
        <f t="shared" si="2"/>
        <v>9.3910637694125576</v>
      </c>
      <c r="H38" s="40">
        <f t="shared" si="2"/>
        <v>6.7107490061793991</v>
      </c>
      <c r="I38" s="40">
        <f t="shared" si="2"/>
        <v>7.643312101910829</v>
      </c>
      <c r="J38" s="40">
        <f t="shared" si="2"/>
        <v>6.0314269086361936</v>
      </c>
      <c r="K38" s="40">
        <f t="shared" si="2"/>
        <v>3.3197780273248663</v>
      </c>
      <c r="L38" s="40">
        <f t="shared" si="2"/>
        <v>2.5207676883414498</v>
      </c>
      <c r="M38" s="41">
        <f t="shared" si="2"/>
        <v>3.5398230088495577</v>
      </c>
      <c r="N38" s="40">
        <f t="shared" si="2"/>
        <v>5.375573394510055</v>
      </c>
      <c r="O38" s="40">
        <f t="shared" si="2"/>
        <v>8.5022366722018123</v>
      </c>
      <c r="P38" s="40">
        <f t="shared" si="2"/>
        <v>4.0660645532726418</v>
      </c>
      <c r="Q38" s="40">
        <f t="shared" si="2"/>
        <v>3.1794095382286156</v>
      </c>
      <c r="R38" s="40">
        <f t="shared" si="2"/>
        <v>8.3978801467620627</v>
      </c>
      <c r="S38" s="40">
        <f t="shared" si="2"/>
        <v>8.1662319894000461</v>
      </c>
      <c r="T38" s="40">
        <f t="shared" si="2"/>
        <v>10.54456160624007</v>
      </c>
      <c r="U38" s="40">
        <f t="shared" si="2"/>
        <v>21.888412017167379</v>
      </c>
      <c r="V38" s="40">
        <f t="shared" si="2"/>
        <v>5.5147058823569957</v>
      </c>
      <c r="W38" s="40">
        <f t="shared" si="2"/>
        <v>5.8234904281379309</v>
      </c>
      <c r="X38" s="40">
        <f t="shared" si="2"/>
        <v>4.7311504956443367</v>
      </c>
      <c r="Y38" s="40">
        <f t="shared" si="2"/>
        <v>4.4077134986225897</v>
      </c>
      <c r="Z38" s="40">
        <f t="shared" si="2"/>
        <v>6.9197020111280079</v>
      </c>
      <c r="AA38" s="40">
        <f t="shared" si="2"/>
        <v>9.0758108636182353</v>
      </c>
      <c r="AB38" s="40">
        <f t="shared" si="2"/>
        <v>7.4468575644395267</v>
      </c>
      <c r="AC38" s="40">
        <f t="shared" si="2"/>
        <v>7.3660714285714306</v>
      </c>
      <c r="AD38" s="40">
        <f t="shared" si="2"/>
        <v>1.1568123393357828</v>
      </c>
      <c r="AE38" s="40">
        <f t="shared" si="2"/>
        <v>1.0376236078750611</v>
      </c>
      <c r="AF38" s="40">
        <f t="shared" si="2"/>
        <v>2.7336408679309754</v>
      </c>
      <c r="AG38" s="41">
        <f t="shared" si="2"/>
        <v>4.3715846994535523</v>
      </c>
      <c r="AH38" s="40">
        <f t="shared" si="2"/>
        <v>8.6593970494350678</v>
      </c>
      <c r="AI38" s="40">
        <f t="shared" si="2"/>
        <v>7.7732412060484606</v>
      </c>
      <c r="AJ38" s="40">
        <f t="shared" si="2"/>
        <v>2.2746227917203701</v>
      </c>
      <c r="AK38" s="41">
        <f t="shared" si="2"/>
        <v>6.7289719626168214</v>
      </c>
    </row>
    <row r="39" spans="1:42" ht="15" customHeight="1" x14ac:dyDescent="0.2">
      <c r="A39" s="20" t="s">
        <v>9</v>
      </c>
      <c r="B39" s="40">
        <f t="shared" ref="B39:AK44" si="3">B16/B$7*100</f>
        <v>9.6504575109036193</v>
      </c>
      <c r="C39" s="40">
        <f t="shared" si="3"/>
        <v>9.936467413632414</v>
      </c>
      <c r="D39" s="40">
        <f t="shared" si="3"/>
        <v>7.8908435746825063</v>
      </c>
      <c r="E39" s="40">
        <f t="shared" si="3"/>
        <v>7.0931849791376917</v>
      </c>
      <c r="F39" s="40">
        <f t="shared" si="3"/>
        <v>11.383959279149686</v>
      </c>
      <c r="G39" s="40">
        <f t="shared" si="3"/>
        <v>9.7340303622382187</v>
      </c>
      <c r="H39" s="40">
        <f t="shared" si="3"/>
        <v>8.2988940055890108</v>
      </c>
      <c r="I39" s="40">
        <f t="shared" si="3"/>
        <v>8.7352138307552334</v>
      </c>
      <c r="J39" s="40">
        <f t="shared" si="3"/>
        <v>6.9837574731576977</v>
      </c>
      <c r="K39" s="40">
        <f t="shared" si="3"/>
        <v>10.340917763230518</v>
      </c>
      <c r="L39" s="40">
        <f t="shared" si="3"/>
        <v>6.702950443998855</v>
      </c>
      <c r="M39" s="41">
        <f t="shared" si="3"/>
        <v>1.7699115044247788</v>
      </c>
      <c r="N39" s="40">
        <f t="shared" si="3"/>
        <v>4.9455275229492504</v>
      </c>
      <c r="O39" s="40">
        <f t="shared" si="3"/>
        <v>4.1828076000684389</v>
      </c>
      <c r="P39" s="40">
        <f t="shared" si="3"/>
        <v>3.7674067144039438</v>
      </c>
      <c r="Q39" s="40">
        <f t="shared" si="3"/>
        <v>6.3588190764572312</v>
      </c>
      <c r="R39" s="40">
        <f t="shared" si="3"/>
        <v>10.762331838610653</v>
      </c>
      <c r="S39" s="40">
        <f t="shared" si="3"/>
        <v>10.004703065523973</v>
      </c>
      <c r="T39" s="40">
        <f t="shared" si="3"/>
        <v>5.4167268525205836</v>
      </c>
      <c r="U39" s="40">
        <f t="shared" si="3"/>
        <v>2.5751072961373391</v>
      </c>
      <c r="V39" s="40">
        <f t="shared" si="3"/>
        <v>12.040441176461059</v>
      </c>
      <c r="W39" s="40">
        <f t="shared" si="3"/>
        <v>14.575176608270841</v>
      </c>
      <c r="X39" s="40">
        <f t="shared" si="3"/>
        <v>13.480024031240609</v>
      </c>
      <c r="Y39" s="40">
        <f t="shared" si="3"/>
        <v>9.9173553719008272</v>
      </c>
      <c r="Z39" s="40">
        <f t="shared" si="3"/>
        <v>11.542651865384734</v>
      </c>
      <c r="AA39" s="40">
        <f t="shared" si="3"/>
        <v>13.647909339581343</v>
      </c>
      <c r="AB39" s="40">
        <f t="shared" si="3"/>
        <v>11.043482270484624</v>
      </c>
      <c r="AC39" s="40">
        <f t="shared" si="3"/>
        <v>9.040178571428573</v>
      </c>
      <c r="AD39" s="40">
        <f t="shared" si="3"/>
        <v>6.0411311053944923</v>
      </c>
      <c r="AE39" s="40">
        <f t="shared" si="3"/>
        <v>5.0623159290652362</v>
      </c>
      <c r="AF39" s="40">
        <f t="shared" si="3"/>
        <v>3.0497180932854939</v>
      </c>
      <c r="AG39" s="41">
        <f t="shared" si="3"/>
        <v>3.278688524590164</v>
      </c>
      <c r="AH39" s="40">
        <f t="shared" si="3"/>
        <v>3.8486209108600344</v>
      </c>
      <c r="AI39" s="40">
        <f t="shared" si="3"/>
        <v>0.62814070350335949</v>
      </c>
      <c r="AJ39" s="40">
        <f t="shared" si="3"/>
        <v>1.8196982333762997</v>
      </c>
      <c r="AK39" s="41">
        <f t="shared" si="3"/>
        <v>4.4859813084112137</v>
      </c>
    </row>
    <row r="40" spans="1:42" ht="15" customHeight="1" x14ac:dyDescent="0.2">
      <c r="A40" s="20" t="s">
        <v>16</v>
      </c>
      <c r="B40" s="40">
        <f t="shared" si="3"/>
        <v>3.0014381891389235</v>
      </c>
      <c r="C40" s="40">
        <f t="shared" si="3"/>
        <v>2.4756616007886931</v>
      </c>
      <c r="D40" s="40">
        <f t="shared" si="3"/>
        <v>2.0507111573334895</v>
      </c>
      <c r="E40" s="40">
        <f t="shared" si="3"/>
        <v>1.4603616133518778</v>
      </c>
      <c r="F40" s="40">
        <f t="shared" si="3"/>
        <v>3.8175815105351729</v>
      </c>
      <c r="G40" s="40">
        <f t="shared" si="3"/>
        <v>2.7980289652608095</v>
      </c>
      <c r="H40" s="40">
        <f t="shared" si="3"/>
        <v>1.9482819695359546</v>
      </c>
      <c r="I40" s="40">
        <f t="shared" si="3"/>
        <v>1.9108280254777072</v>
      </c>
      <c r="J40" s="42">
        <f t="shared" si="3"/>
        <v>1.7459393682894244</v>
      </c>
      <c r="K40" s="42">
        <f t="shared" si="3"/>
        <v>1.8316016702482021</v>
      </c>
      <c r="L40" s="42">
        <f t="shared" si="3"/>
        <v>2.3488971641363507</v>
      </c>
      <c r="M40" s="43" t="e">
        <f t="shared" si="3"/>
        <v>#VALUE!</v>
      </c>
      <c r="N40" s="40">
        <f t="shared" si="3"/>
        <v>3.4403669724864345</v>
      </c>
      <c r="O40" s="40">
        <f t="shared" si="3"/>
        <v>1.2105700055364905</v>
      </c>
      <c r="P40" s="40">
        <f t="shared" si="3"/>
        <v>1.3673491418084991</v>
      </c>
      <c r="Q40" s="40" t="e">
        <f t="shared" si="3"/>
        <v>#VALUE!</v>
      </c>
      <c r="R40" s="40">
        <f t="shared" si="3"/>
        <v>1.9567876070201187</v>
      </c>
      <c r="S40" s="40">
        <f t="shared" si="3"/>
        <v>1.0261233913393002</v>
      </c>
      <c r="T40" s="40">
        <f t="shared" si="3"/>
        <v>3.4667051856131734</v>
      </c>
      <c r="U40" s="40">
        <f t="shared" si="3"/>
        <v>9.012875536480685</v>
      </c>
      <c r="V40" s="40">
        <f t="shared" si="3"/>
        <v>3.3088235294141977</v>
      </c>
      <c r="W40" s="40">
        <f t="shared" si="3"/>
        <v>4.6226011590520599</v>
      </c>
      <c r="X40" s="40">
        <f t="shared" si="3"/>
        <v>2.0276359267047162</v>
      </c>
      <c r="Y40" s="40" t="e">
        <f t="shared" si="3"/>
        <v>#VALUE!</v>
      </c>
      <c r="Z40" s="40">
        <f t="shared" si="3"/>
        <v>3.4451282353334256</v>
      </c>
      <c r="AA40" s="40">
        <f t="shared" si="3"/>
        <v>3.1750683860909215</v>
      </c>
      <c r="AB40" s="40">
        <f t="shared" si="3"/>
        <v>2.4899709503389134</v>
      </c>
      <c r="AC40" s="40">
        <f t="shared" si="3"/>
        <v>1.0044642857142858</v>
      </c>
      <c r="AD40" s="42">
        <f t="shared" si="3"/>
        <v>0.77120822622385521</v>
      </c>
      <c r="AE40" s="42" t="e">
        <f t="shared" si="3"/>
        <v>#VALUE!</v>
      </c>
      <c r="AF40" s="42">
        <f t="shared" si="3"/>
        <v>0.93968904835127276</v>
      </c>
      <c r="AG40" s="43">
        <f t="shared" si="3"/>
        <v>2.1857923497267762</v>
      </c>
      <c r="AH40" s="42">
        <f t="shared" si="3"/>
        <v>3.3675432970025265</v>
      </c>
      <c r="AI40" s="42" t="e">
        <f t="shared" si="3"/>
        <v>#VALUE!</v>
      </c>
      <c r="AJ40" s="42">
        <f t="shared" si="3"/>
        <v>1.5922359542042601</v>
      </c>
      <c r="AK40" s="43">
        <f t="shared" si="3"/>
        <v>2.2429906542056068</v>
      </c>
    </row>
    <row r="41" spans="1:42" ht="15" customHeight="1" x14ac:dyDescent="0.2">
      <c r="A41" s="20" t="s">
        <v>10</v>
      </c>
      <c r="B41" s="40">
        <f t="shared" si="3"/>
        <v>10.515455322361019</v>
      </c>
      <c r="C41" s="40">
        <f t="shared" si="3"/>
        <v>10.147030478906476</v>
      </c>
      <c r="D41" s="40">
        <f t="shared" si="3"/>
        <v>11.609954737875171</v>
      </c>
      <c r="E41" s="40">
        <f t="shared" si="3"/>
        <v>11.265646731571628</v>
      </c>
      <c r="F41" s="42">
        <f t="shared" si="3"/>
        <v>12.192185995350949</v>
      </c>
      <c r="G41" s="42">
        <f t="shared" si="3"/>
        <v>12.857563818517342</v>
      </c>
      <c r="H41" s="42">
        <f t="shared" si="3"/>
        <v>13.708820403825717</v>
      </c>
      <c r="I41" s="42">
        <f t="shared" si="3"/>
        <v>11.737943585077344</v>
      </c>
      <c r="J41" s="40">
        <f t="shared" si="3"/>
        <v>7.9360880376792009</v>
      </c>
      <c r="K41" s="40">
        <f t="shared" si="3"/>
        <v>4.7316376481335567</v>
      </c>
      <c r="L41" s="40">
        <f t="shared" si="3"/>
        <v>5.4998567745631632</v>
      </c>
      <c r="M41" s="41">
        <f t="shared" si="3"/>
        <v>9.7345132743362832</v>
      </c>
      <c r="N41" s="40">
        <f t="shared" si="3"/>
        <v>17.201834862432175</v>
      </c>
      <c r="O41" s="40">
        <f t="shared" si="3"/>
        <v>17.520983213416386</v>
      </c>
      <c r="P41" s="40">
        <f t="shared" si="3"/>
        <v>19.013349645568709</v>
      </c>
      <c r="Q41" s="40">
        <f t="shared" si="3"/>
        <v>14.080242240726726</v>
      </c>
      <c r="R41" s="40">
        <f t="shared" si="3"/>
        <v>9.6616388096618344</v>
      </c>
      <c r="S41" s="40">
        <f t="shared" si="3"/>
        <v>11.800419000393401</v>
      </c>
      <c r="T41" s="40">
        <f t="shared" si="3"/>
        <v>12.783475371948574</v>
      </c>
      <c r="U41" s="40">
        <f t="shared" si="3"/>
        <v>12.875536480686694</v>
      </c>
      <c r="V41" s="42">
        <f t="shared" si="3"/>
        <v>6.7095588235251542</v>
      </c>
      <c r="W41" s="42">
        <f t="shared" si="3"/>
        <v>2.8623936002711865</v>
      </c>
      <c r="X41" s="42">
        <f t="shared" si="3"/>
        <v>3.2742565334935412</v>
      </c>
      <c r="Y41" s="42">
        <f t="shared" si="3"/>
        <v>7.1625344352617084</v>
      </c>
      <c r="Z41" s="42">
        <f t="shared" si="3"/>
        <v>10.173434233393245</v>
      </c>
      <c r="AA41" s="42">
        <f t="shared" si="3"/>
        <v>7.799921844469079</v>
      </c>
      <c r="AB41" s="42">
        <f t="shared" si="3"/>
        <v>8.5166228616221709</v>
      </c>
      <c r="AC41" s="42">
        <f t="shared" si="3"/>
        <v>11.049107142857144</v>
      </c>
      <c r="AD41" s="40">
        <f t="shared" si="3"/>
        <v>14.267352185141322</v>
      </c>
      <c r="AE41" s="40">
        <f t="shared" si="3"/>
        <v>11.195412611389903</v>
      </c>
      <c r="AF41" s="40">
        <f t="shared" si="3"/>
        <v>10.268238510165727</v>
      </c>
      <c r="AG41" s="41">
        <f t="shared" si="3"/>
        <v>9.8360655737704921</v>
      </c>
      <c r="AH41" s="40">
        <f t="shared" si="3"/>
        <v>7.6972418217200609</v>
      </c>
      <c r="AI41" s="40">
        <f t="shared" si="3"/>
        <v>18.373115577901334</v>
      </c>
      <c r="AJ41" s="40">
        <f t="shared" si="3"/>
        <v>22.97369019637576</v>
      </c>
      <c r="AK41" s="41">
        <f t="shared" si="3"/>
        <v>13.457943925233643</v>
      </c>
    </row>
    <row r="42" spans="1:42" ht="15" customHeight="1" x14ac:dyDescent="0.2">
      <c r="A42" s="20" t="s">
        <v>11</v>
      </c>
      <c r="B42" s="40">
        <f t="shared" si="3"/>
        <v>3.4704129061918803</v>
      </c>
      <c r="C42" s="40">
        <f t="shared" si="3"/>
        <v>4.5312880713685653</v>
      </c>
      <c r="D42" s="40">
        <f t="shared" si="3"/>
        <v>4.6580439145146411</v>
      </c>
      <c r="E42" s="40">
        <f t="shared" si="3"/>
        <v>4.1029207232267035</v>
      </c>
      <c r="F42" s="40">
        <f t="shared" si="3"/>
        <v>4.0755262071929543</v>
      </c>
      <c r="G42" s="40">
        <f t="shared" si="3"/>
        <v>4.5074050225385189</v>
      </c>
      <c r="H42" s="40">
        <f t="shared" si="3"/>
        <v>4.447593182981068</v>
      </c>
      <c r="I42" s="40">
        <f t="shared" si="3"/>
        <v>2.0928116469517746</v>
      </c>
      <c r="J42" s="40">
        <f t="shared" si="3"/>
        <v>2.5395481720573447</v>
      </c>
      <c r="K42" s="40">
        <f t="shared" si="3"/>
        <v>4.5790041756205051</v>
      </c>
      <c r="L42" s="40">
        <f t="shared" si="3"/>
        <v>5.2706960756230314</v>
      </c>
      <c r="M42" s="41">
        <f t="shared" si="3"/>
        <v>10.619469026548673</v>
      </c>
      <c r="N42" s="40">
        <f t="shared" si="3"/>
        <v>2.7952981651452284</v>
      </c>
      <c r="O42" s="40">
        <f t="shared" si="3"/>
        <v>3.9545286847444654</v>
      </c>
      <c r="P42" s="40">
        <f t="shared" si="3"/>
        <v>5.2894822064697209</v>
      </c>
      <c r="Q42" s="40">
        <f t="shared" si="3"/>
        <v>2.2710068130204397</v>
      </c>
      <c r="R42" s="40">
        <f t="shared" si="3"/>
        <v>1.1006930289488166</v>
      </c>
      <c r="S42" s="40">
        <f t="shared" si="3"/>
        <v>5.1306169566965005</v>
      </c>
      <c r="T42" s="40">
        <f t="shared" si="3"/>
        <v>2.8889209880109776</v>
      </c>
      <c r="U42" s="40">
        <f t="shared" si="3"/>
        <v>3.4334763948497846</v>
      </c>
      <c r="V42" s="40">
        <f t="shared" si="3"/>
        <v>5.2389705882391464</v>
      </c>
      <c r="W42" s="40">
        <f t="shared" si="3"/>
        <v>4.540348469395675</v>
      </c>
      <c r="X42" s="40">
        <f t="shared" si="3"/>
        <v>4.9188945629318104</v>
      </c>
      <c r="Y42" s="40">
        <f t="shared" si="3"/>
        <v>6.6115702479338845</v>
      </c>
      <c r="Z42" s="40">
        <f t="shared" si="3"/>
        <v>3.7984747210086489</v>
      </c>
      <c r="AA42" s="40">
        <f t="shared" si="3"/>
        <v>5.7248925361477232</v>
      </c>
      <c r="AB42" s="40">
        <f t="shared" si="3"/>
        <v>5.3257711993360086</v>
      </c>
      <c r="AC42" s="40">
        <f t="shared" si="3"/>
        <v>6.25</v>
      </c>
      <c r="AD42" s="40">
        <f t="shared" si="3"/>
        <v>4.0488431876752395</v>
      </c>
      <c r="AE42" s="40">
        <f t="shared" si="3"/>
        <v>2.8671178639030259</v>
      </c>
      <c r="AF42" s="40">
        <f t="shared" si="3"/>
        <v>3.0753459764223479</v>
      </c>
      <c r="AG42" s="41" t="e">
        <f t="shared" si="3"/>
        <v>#VALUE!</v>
      </c>
      <c r="AH42" s="40">
        <f t="shared" si="3"/>
        <v>0.96215522771500761</v>
      </c>
      <c r="AI42" s="40">
        <f t="shared" si="3"/>
        <v>1.648869346737553</v>
      </c>
      <c r="AJ42" s="40">
        <f t="shared" si="3"/>
        <v>3.8668587459246324</v>
      </c>
      <c r="AK42" s="41" t="e">
        <f t="shared" si="3"/>
        <v>#VALUE!</v>
      </c>
    </row>
    <row r="43" spans="1:42" ht="15" customHeight="1" x14ac:dyDescent="0.2">
      <c r="A43" s="20" t="s">
        <v>12</v>
      </c>
      <c r="B43" s="40">
        <f t="shared" si="3"/>
        <v>5.1899868686943771</v>
      </c>
      <c r="C43" s="40">
        <f t="shared" si="3"/>
        <v>5.4820948660993833</v>
      </c>
      <c r="D43" s="40">
        <f t="shared" si="3"/>
        <v>5.7888646384156788</v>
      </c>
      <c r="E43" s="40">
        <f t="shared" si="3"/>
        <v>3.7552155771905427</v>
      </c>
      <c r="F43" s="40">
        <f t="shared" si="3"/>
        <v>5.6747833264299308</v>
      </c>
      <c r="G43" s="40">
        <f t="shared" si="3"/>
        <v>5.2274438756967339</v>
      </c>
      <c r="H43" s="40">
        <f t="shared" si="3"/>
        <v>5.3567914354311803</v>
      </c>
      <c r="I43" s="40">
        <f t="shared" si="3"/>
        <v>4.6405823475887171</v>
      </c>
      <c r="J43" s="40">
        <f t="shared" si="3"/>
        <v>4.4442093011003525</v>
      </c>
      <c r="K43" s="40">
        <f t="shared" si="3"/>
        <v>5.9908637964139322</v>
      </c>
      <c r="L43" s="40">
        <f t="shared" si="3"/>
        <v>7.0466914924090531</v>
      </c>
      <c r="M43" s="41">
        <f t="shared" si="3"/>
        <v>0.88495575221238942</v>
      </c>
      <c r="N43" s="40">
        <f t="shared" si="3"/>
        <v>3.4403669724864345</v>
      </c>
      <c r="O43" s="40">
        <f t="shared" si="3"/>
        <v>4.5880603209590882</v>
      </c>
      <c r="P43" s="40">
        <f t="shared" si="3"/>
        <v>3.4903385988269577</v>
      </c>
      <c r="Q43" s="40">
        <f t="shared" si="3"/>
        <v>2.7252081756245272</v>
      </c>
      <c r="R43" s="40">
        <f t="shared" si="3"/>
        <v>6.3595597227175453</v>
      </c>
      <c r="S43" s="40">
        <f t="shared" si="3"/>
        <v>4.5320449783724879</v>
      </c>
      <c r="T43" s="40">
        <f t="shared" si="3"/>
        <v>7.6700852231691448</v>
      </c>
      <c r="U43" s="40">
        <f t="shared" si="3"/>
        <v>2.5751072961373391</v>
      </c>
      <c r="V43" s="40">
        <f t="shared" si="3"/>
        <v>5.6525735294159203</v>
      </c>
      <c r="W43" s="40">
        <f t="shared" si="3"/>
        <v>6.9421270075476773</v>
      </c>
      <c r="X43" s="40">
        <f t="shared" si="3"/>
        <v>7.2093721838389895</v>
      </c>
      <c r="Y43" s="40">
        <f t="shared" si="3"/>
        <v>5.5096418732782375</v>
      </c>
      <c r="Z43" s="40">
        <f t="shared" si="3"/>
        <v>6.1541179588199135</v>
      </c>
      <c r="AA43" s="40">
        <f t="shared" si="3"/>
        <v>7.3270808909634182</v>
      </c>
      <c r="AB43" s="40">
        <f t="shared" si="3"/>
        <v>7.1471388389357697</v>
      </c>
      <c r="AC43" s="40">
        <f t="shared" si="3"/>
        <v>5.6919642857142865</v>
      </c>
      <c r="AD43" s="40">
        <f t="shared" si="3"/>
        <v>1.7994858611632882</v>
      </c>
      <c r="AE43" s="40">
        <f t="shared" si="3"/>
        <v>1.8226677848415158</v>
      </c>
      <c r="AF43" s="40">
        <f t="shared" si="3"/>
        <v>1.3668204339654875</v>
      </c>
      <c r="AG43" s="41">
        <f t="shared" si="3"/>
        <v>1.0928961748633881</v>
      </c>
      <c r="AH43" s="40">
        <f t="shared" si="3"/>
        <v>4.1693393200662952</v>
      </c>
      <c r="AI43" s="40">
        <f t="shared" si="3"/>
        <v>2.2770100502566173</v>
      </c>
      <c r="AJ43" s="40">
        <f t="shared" si="3"/>
        <v>5.2467965729016566</v>
      </c>
      <c r="AK43" s="41">
        <f t="shared" si="3"/>
        <v>0</v>
      </c>
    </row>
    <row r="44" spans="1:42" ht="15" customHeight="1" x14ac:dyDescent="0.2">
      <c r="A44" s="20" t="s">
        <v>13</v>
      </c>
      <c r="B44" s="40">
        <f t="shared" si="3"/>
        <v>7.4619088312856352</v>
      </c>
      <c r="C44" s="40">
        <f t="shared" si="3"/>
        <v>11.419864206829892</v>
      </c>
      <c r="D44" s="40">
        <f t="shared" si="3"/>
        <v>11.586518038934216</v>
      </c>
      <c r="E44" s="40">
        <f t="shared" si="3"/>
        <v>12.795549374130738</v>
      </c>
      <c r="F44" s="40">
        <f t="shared" si="3"/>
        <v>9.6299353418148623</v>
      </c>
      <c r="G44" s="40">
        <f t="shared" si="3"/>
        <v>10.833051393149617</v>
      </c>
      <c r="H44" s="40">
        <f t="shared" si="3"/>
        <v>11.551934506238435</v>
      </c>
      <c r="I44" s="40">
        <f t="shared" si="3"/>
        <v>12.92083712465878</v>
      </c>
      <c r="J44" s="40">
        <f t="shared" si="3"/>
        <v>4.1267657795931845</v>
      </c>
      <c r="K44" s="40">
        <f t="shared" si="3"/>
        <v>12.59226148295639</v>
      </c>
      <c r="L44" s="40">
        <f t="shared" si="3"/>
        <v>11.687195645946721</v>
      </c>
      <c r="M44" s="41">
        <f t="shared" si="3"/>
        <v>12.389380530973451</v>
      </c>
      <c r="N44" s="40">
        <f t="shared" si="3"/>
        <v>7.4182912843378661</v>
      </c>
      <c r="O44" s="40">
        <f t="shared" si="3"/>
        <v>10.741791182444318</v>
      </c>
      <c r="P44" s="40">
        <f t="shared" si="3"/>
        <v>13.565542801626423</v>
      </c>
      <c r="Q44" s="40">
        <f t="shared" si="3"/>
        <v>16.048448145344437</v>
      </c>
      <c r="R44" s="40">
        <f t="shared" si="3"/>
        <v>4.2804728903075899</v>
      </c>
      <c r="S44" s="40">
        <f t="shared" si="3"/>
        <v>3.8907178588196283</v>
      </c>
      <c r="T44" s="40">
        <f t="shared" si="3"/>
        <v>3.4667051856131734</v>
      </c>
      <c r="U44" s="40" t="e">
        <f t="shared" si="3"/>
        <v>#VALUE!</v>
      </c>
      <c r="V44" s="40">
        <f t="shared" si="3"/>
        <v>9.2830882352825608</v>
      </c>
      <c r="W44" s="40">
        <f t="shared" si="3"/>
        <v>17.766580967200468</v>
      </c>
      <c r="X44" s="40">
        <f t="shared" si="3"/>
        <v>13.742865725443073</v>
      </c>
      <c r="Y44" s="40">
        <f t="shared" si="3"/>
        <v>14.325068870523417</v>
      </c>
      <c r="Z44" s="40">
        <f t="shared" si="3"/>
        <v>9.039780925161681</v>
      </c>
      <c r="AA44" s="40">
        <f t="shared" si="3"/>
        <v>13.524814380624617</v>
      </c>
      <c r="AB44" s="40">
        <f t="shared" si="3"/>
        <v>12.864849910084386</v>
      </c>
      <c r="AC44" s="40">
        <f t="shared" si="3"/>
        <v>13.504464285714285</v>
      </c>
      <c r="AD44" s="40">
        <f t="shared" si="3"/>
        <v>4.048843187598119</v>
      </c>
      <c r="AE44" s="40">
        <f t="shared" si="3"/>
        <v>9.2840007021348718</v>
      </c>
      <c r="AF44" s="40">
        <f t="shared" si="3"/>
        <v>14.009909448146249</v>
      </c>
      <c r="AG44" s="41">
        <f t="shared" si="3"/>
        <v>18.579234972677597</v>
      </c>
      <c r="AH44" s="40">
        <f t="shared" si="3"/>
        <v>3.1270044899775558</v>
      </c>
      <c r="AI44" s="40">
        <f t="shared" si="3"/>
        <v>5.4177135678519708</v>
      </c>
      <c r="AJ44" s="40">
        <f t="shared" si="3"/>
        <v>5.2316324209568474</v>
      </c>
      <c r="AK44" s="41">
        <f t="shared" si="3"/>
        <v>4.4859813084112137</v>
      </c>
    </row>
    <row r="47" spans="1:42" s="25" customFormat="1" ht="27" customHeight="1" x14ac:dyDescent="0.25">
      <c r="A47" s="5" t="s">
        <v>279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P47" s="4"/>
    </row>
    <row r="48" spans="1:42" ht="12" customHeight="1" x14ac:dyDescent="0.2"/>
    <row r="49" spans="1:37" ht="13.5" customHeight="1" thickBot="1" x14ac:dyDescent="0.25">
      <c r="A49" s="9" t="s">
        <v>19</v>
      </c>
      <c r="AH49" s="11"/>
      <c r="AI49" s="11"/>
      <c r="AJ49" s="11"/>
      <c r="AK49" s="11" t="s">
        <v>212</v>
      </c>
    </row>
    <row r="50" spans="1:37" ht="18" customHeight="1" x14ac:dyDescent="0.2">
      <c r="A50" s="150" t="s">
        <v>18</v>
      </c>
      <c r="B50" s="153" t="s">
        <v>89</v>
      </c>
      <c r="C50" s="135"/>
      <c r="D50" s="135"/>
      <c r="E50" s="154"/>
      <c r="F50" s="158" t="s">
        <v>21</v>
      </c>
      <c r="G50" s="158"/>
      <c r="H50" s="158"/>
      <c r="I50" s="158"/>
      <c r="J50" s="158"/>
      <c r="K50" s="158"/>
      <c r="L50" s="158"/>
      <c r="M50" s="144"/>
      <c r="N50" s="158" t="s">
        <v>20</v>
      </c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 t="s">
        <v>41</v>
      </c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44"/>
    </row>
    <row r="51" spans="1:37" ht="23.25" customHeight="1" x14ac:dyDescent="0.2">
      <c r="A51" s="151"/>
      <c r="B51" s="155"/>
      <c r="C51" s="156"/>
      <c r="D51" s="156"/>
      <c r="E51" s="157"/>
      <c r="F51" s="159" t="s">
        <v>23</v>
      </c>
      <c r="G51" s="159"/>
      <c r="H51" s="159"/>
      <c r="I51" s="159"/>
      <c r="J51" s="159" t="s">
        <v>24</v>
      </c>
      <c r="K51" s="159"/>
      <c r="L51" s="159"/>
      <c r="M51" s="160"/>
      <c r="N51" s="159" t="s">
        <v>37</v>
      </c>
      <c r="O51" s="159"/>
      <c r="P51" s="159"/>
      <c r="Q51" s="159"/>
      <c r="R51" s="159" t="s">
        <v>38</v>
      </c>
      <c r="S51" s="159"/>
      <c r="T51" s="159"/>
      <c r="U51" s="159"/>
      <c r="V51" s="159" t="s">
        <v>22</v>
      </c>
      <c r="W51" s="159"/>
      <c r="X51" s="159"/>
      <c r="Y51" s="159"/>
      <c r="Z51" s="159" t="s">
        <v>43</v>
      </c>
      <c r="AA51" s="159"/>
      <c r="AB51" s="159"/>
      <c r="AC51" s="159"/>
      <c r="AD51" s="159" t="s">
        <v>42</v>
      </c>
      <c r="AE51" s="159"/>
      <c r="AF51" s="159"/>
      <c r="AG51" s="160"/>
      <c r="AH51" s="159" t="s">
        <v>33</v>
      </c>
      <c r="AI51" s="159"/>
      <c r="AJ51" s="159"/>
      <c r="AK51" s="160"/>
    </row>
    <row r="52" spans="1:37" ht="49.5" customHeight="1" thickBot="1" x14ac:dyDescent="0.25">
      <c r="A52" s="165"/>
      <c r="B52" s="118" t="s">
        <v>246</v>
      </c>
      <c r="C52" s="118" t="s">
        <v>247</v>
      </c>
      <c r="D52" s="119" t="s">
        <v>249</v>
      </c>
      <c r="E52" s="120" t="s">
        <v>245</v>
      </c>
      <c r="F52" s="118" t="s">
        <v>246</v>
      </c>
      <c r="G52" s="118" t="s">
        <v>247</v>
      </c>
      <c r="H52" s="119" t="s">
        <v>249</v>
      </c>
      <c r="I52" s="120" t="s">
        <v>245</v>
      </c>
      <c r="J52" s="118" t="s">
        <v>246</v>
      </c>
      <c r="K52" s="118" t="s">
        <v>247</v>
      </c>
      <c r="L52" s="119" t="s">
        <v>249</v>
      </c>
      <c r="M52" s="120" t="s">
        <v>245</v>
      </c>
      <c r="N52" s="118" t="s">
        <v>246</v>
      </c>
      <c r="O52" s="118" t="s">
        <v>247</v>
      </c>
      <c r="P52" s="119" t="s">
        <v>249</v>
      </c>
      <c r="Q52" s="120" t="s">
        <v>245</v>
      </c>
      <c r="R52" s="118" t="s">
        <v>246</v>
      </c>
      <c r="S52" s="118" t="s">
        <v>247</v>
      </c>
      <c r="T52" s="119" t="s">
        <v>249</v>
      </c>
      <c r="U52" s="120" t="s">
        <v>245</v>
      </c>
      <c r="V52" s="118" t="s">
        <v>246</v>
      </c>
      <c r="W52" s="118" t="s">
        <v>247</v>
      </c>
      <c r="X52" s="119" t="s">
        <v>249</v>
      </c>
      <c r="Y52" s="120" t="s">
        <v>245</v>
      </c>
      <c r="Z52" s="118" t="s">
        <v>246</v>
      </c>
      <c r="AA52" s="118" t="s">
        <v>247</v>
      </c>
      <c r="AB52" s="119" t="s">
        <v>249</v>
      </c>
      <c r="AC52" s="120" t="s">
        <v>245</v>
      </c>
      <c r="AD52" s="118" t="s">
        <v>246</v>
      </c>
      <c r="AE52" s="118" t="s">
        <v>247</v>
      </c>
      <c r="AF52" s="119" t="s">
        <v>249</v>
      </c>
      <c r="AG52" s="120" t="s">
        <v>245</v>
      </c>
      <c r="AH52" s="118" t="s">
        <v>246</v>
      </c>
      <c r="AI52" s="118" t="s">
        <v>247</v>
      </c>
      <c r="AJ52" s="119" t="s">
        <v>249</v>
      </c>
      <c r="AK52" s="121" t="s">
        <v>245</v>
      </c>
    </row>
    <row r="53" spans="1:37" ht="15" customHeight="1" x14ac:dyDescent="0.2">
      <c r="A53" s="37" t="s">
        <v>15</v>
      </c>
      <c r="B53" s="38">
        <f>B7/B7*100</f>
        <v>100</v>
      </c>
      <c r="C53" s="38">
        <f t="shared" ref="C53:E53" si="4">C7/C7*100</f>
        <v>100</v>
      </c>
      <c r="D53" s="38">
        <f t="shared" si="4"/>
        <v>100</v>
      </c>
      <c r="E53" s="38">
        <f t="shared" si="4"/>
        <v>100</v>
      </c>
      <c r="F53" s="38">
        <f>F7/B7*100</f>
        <v>60.60403943552167</v>
      </c>
      <c r="G53" s="38">
        <f t="shared" ref="G53:I67" si="5">G7/C7*100</f>
        <v>66.643391992781915</v>
      </c>
      <c r="H53" s="38">
        <f>H7/D7*100</f>
        <v>74.432026249102819</v>
      </c>
      <c r="I53" s="38">
        <f t="shared" si="5"/>
        <v>76.425591098748257</v>
      </c>
      <c r="J53" s="38">
        <f>J7/B7*100</f>
        <v>39.395960564478308</v>
      </c>
      <c r="K53" s="38">
        <f t="shared" ref="K53:M67" si="6">K7/C7*100</f>
        <v>33.356608007218085</v>
      </c>
      <c r="L53" s="38">
        <f t="shared" si="6"/>
        <v>25.567973750897181</v>
      </c>
      <c r="M53" s="39">
        <f t="shared" si="6"/>
        <v>23.57440890125174</v>
      </c>
      <c r="N53" s="38">
        <f>N7/B7*100</f>
        <v>29.080601121355699</v>
      </c>
      <c r="O53" s="38">
        <f t="shared" ref="O53:Q67" si="7">O7/C7*100</f>
        <v>31.543001778302337</v>
      </c>
      <c r="P53" s="38">
        <f t="shared" si="7"/>
        <v>40.708081266753581</v>
      </c>
      <c r="Q53" s="38">
        <f t="shared" si="7"/>
        <v>45.931849791376905</v>
      </c>
      <c r="R53" s="38">
        <f>R7/B7*100</f>
        <v>25.564332909467236</v>
      </c>
      <c r="S53" s="38">
        <f t="shared" ref="S53:U67" si="8">S7/C7*100</f>
        <v>29.770308062119334</v>
      </c>
      <c r="T53" s="38">
        <f t="shared" si="8"/>
        <v>20.281533346028212</v>
      </c>
      <c r="U53" s="38">
        <f t="shared" si="8"/>
        <v>16.203059805285118</v>
      </c>
      <c r="V53" s="38">
        <f>V7/B7*100</f>
        <v>45.355065969177055</v>
      </c>
      <c r="W53" s="38">
        <f t="shared" ref="W53:Y67" si="9">W7/C7*100</f>
        <v>38.686690159578333</v>
      </c>
      <c r="X53" s="38">
        <f t="shared" si="9"/>
        <v>39.010385387218214</v>
      </c>
      <c r="Y53" s="38">
        <f t="shared" si="9"/>
        <v>37.865090403337973</v>
      </c>
      <c r="Z53" s="38">
        <f>Z7/B7*100</f>
        <v>70.786001625839532</v>
      </c>
      <c r="AA53" s="38">
        <f t="shared" ref="AA53:AC67" si="10">AA7/C7*100</f>
        <v>65.143630194545821</v>
      </c>
      <c r="AB53" s="38">
        <f t="shared" si="10"/>
        <v>63.533961241559126</v>
      </c>
      <c r="AC53" s="38">
        <f t="shared" si="10"/>
        <v>62.308762169680108</v>
      </c>
      <c r="AD53" s="38">
        <f>AD7/B7*100</f>
        <v>16.21610354959499</v>
      </c>
      <c r="AE53" s="38">
        <f t="shared" ref="AE53:AG67" si="11">AE7/C7*100</f>
        <v>18.645559446789431</v>
      </c>
      <c r="AF53" s="38">
        <f t="shared" si="11"/>
        <v>17.146874862675592</v>
      </c>
      <c r="AG53" s="39">
        <f t="shared" si="11"/>
        <v>19.08901251738526</v>
      </c>
      <c r="AH53" s="38">
        <f>AH7/B7*100</f>
        <v>12.997894824565478</v>
      </c>
      <c r="AI53" s="38">
        <f t="shared" ref="AI53:AK67" si="12">AI7/C7*100</f>
        <v>16.210810358664748</v>
      </c>
      <c r="AJ53" s="38">
        <f t="shared" si="12"/>
        <v>19.319163895765289</v>
      </c>
      <c r="AK53" s="39">
        <f t="shared" si="12"/>
        <v>18.602225312934635</v>
      </c>
    </row>
    <row r="54" spans="1:37" ht="15" customHeight="1" x14ac:dyDescent="0.2">
      <c r="A54" s="17" t="s">
        <v>1</v>
      </c>
      <c r="B54" s="40">
        <f t="shared" ref="B54:E67" si="13">B8/B8*100</f>
        <v>100</v>
      </c>
      <c r="C54" s="40">
        <f t="shared" si="13"/>
        <v>100</v>
      </c>
      <c r="D54" s="40">
        <f t="shared" si="13"/>
        <v>100</v>
      </c>
      <c r="E54" s="40">
        <f t="shared" si="13"/>
        <v>100</v>
      </c>
      <c r="F54" s="40">
        <f t="shared" ref="F54:F67" si="14">F8/B8*100</f>
        <v>53.833575581328255</v>
      </c>
      <c r="G54" s="40">
        <f t="shared" si="5"/>
        <v>68.227244537957915</v>
      </c>
      <c r="H54" s="40">
        <f t="shared" si="5"/>
        <v>90.43417489298507</v>
      </c>
      <c r="I54" s="40">
        <f t="shared" si="5"/>
        <v>93.225806451612897</v>
      </c>
      <c r="J54" s="40">
        <f t="shared" ref="J54:J67" si="15">J8/B8*100</f>
        <v>46.16642441867176</v>
      </c>
      <c r="K54" s="40">
        <f t="shared" si="6"/>
        <v>31.772755462042078</v>
      </c>
      <c r="L54" s="40">
        <f t="shared" si="6"/>
        <v>9.5658251070149394</v>
      </c>
      <c r="M54" s="41">
        <f t="shared" si="6"/>
        <v>6.7741935483870979</v>
      </c>
      <c r="N54" s="40">
        <f t="shared" ref="N54:N67" si="16">N8/B8*100</f>
        <v>38.499273255742736</v>
      </c>
      <c r="O54" s="40">
        <f t="shared" si="7"/>
        <v>47.332784335177941</v>
      </c>
      <c r="P54" s="40">
        <f t="shared" si="7"/>
        <v>68.14012404996943</v>
      </c>
      <c r="Q54" s="40">
        <f t="shared" si="7"/>
        <v>67.096774193548384</v>
      </c>
      <c r="R54" s="40">
        <f t="shared" ref="R54:R67" si="17">R8/B8*100</f>
        <v>16.260901162796166</v>
      </c>
      <c r="S54" s="40">
        <f t="shared" si="8"/>
        <v>21.983306391791359</v>
      </c>
      <c r="T54" s="40">
        <f t="shared" si="8"/>
        <v>16.528348038787456</v>
      </c>
      <c r="U54" s="40">
        <f t="shared" si="8"/>
        <v>14.516129032258066</v>
      </c>
      <c r="V54" s="40">
        <f t="shared" ref="V54:V67" si="18">V8/B8*100</f>
        <v>45.239825581461105</v>
      </c>
      <c r="W54" s="40">
        <f t="shared" si="9"/>
        <v>30.6839092730307</v>
      </c>
      <c r="X54" s="40">
        <f t="shared" si="9"/>
        <v>15.33152791124312</v>
      </c>
      <c r="Y54" s="40">
        <f t="shared" si="9"/>
        <v>18.387096774193548</v>
      </c>
      <c r="Z54" s="40">
        <f t="shared" ref="Z54:Z67" si="19">Z8/B8*100</f>
        <v>60.737645348907321</v>
      </c>
      <c r="AA54" s="40">
        <f t="shared" si="10"/>
        <v>45.098158823144679</v>
      </c>
      <c r="AB54" s="40">
        <f t="shared" si="10"/>
        <v>34.070062024984715</v>
      </c>
      <c r="AC54" s="40">
        <f t="shared" si="10"/>
        <v>28.70967741935484</v>
      </c>
      <c r="AD54" s="40">
        <f t="shared" ref="AD54:AD67" si="20">AD8/B8*100</f>
        <v>19.531249999955715</v>
      </c>
      <c r="AE54" s="40">
        <f t="shared" si="11"/>
        <v>27.367554213573698</v>
      </c>
      <c r="AF54" s="40">
        <f t="shared" si="11"/>
        <v>28.93334498121779</v>
      </c>
      <c r="AG54" s="41">
        <f t="shared" si="11"/>
        <v>38.709677419354833</v>
      </c>
      <c r="AH54" s="40">
        <f t="shared" ref="AH54:AH67" si="21">AH8/B8*100</f>
        <v>19.731104651136956</v>
      </c>
      <c r="AI54" s="40">
        <f t="shared" si="12"/>
        <v>27.53428696328163</v>
      </c>
      <c r="AJ54" s="40">
        <f t="shared" si="12"/>
        <v>36.996592993797499</v>
      </c>
      <c r="AK54" s="41">
        <f t="shared" si="12"/>
        <v>32.58064516129032</v>
      </c>
    </row>
    <row r="55" spans="1:37" ht="15" customHeight="1" x14ac:dyDescent="0.2">
      <c r="A55" s="20" t="s">
        <v>2</v>
      </c>
      <c r="B55" s="40">
        <f t="shared" si="13"/>
        <v>100</v>
      </c>
      <c r="C55" s="40">
        <f t="shared" si="13"/>
        <v>100</v>
      </c>
      <c r="D55" s="40">
        <f t="shared" si="13"/>
        <v>100</v>
      </c>
      <c r="E55" s="40">
        <f t="shared" si="13"/>
        <v>100</v>
      </c>
      <c r="F55" s="40">
        <f t="shared" si="14"/>
        <v>44.102564102449435</v>
      </c>
      <c r="G55" s="40">
        <f t="shared" si="5"/>
        <v>51.71882098656684</v>
      </c>
      <c r="H55" s="40">
        <f t="shared" si="5"/>
        <v>44.743481917577789</v>
      </c>
      <c r="I55" s="40">
        <f t="shared" si="5"/>
        <v>40.372670807453417</v>
      </c>
      <c r="J55" s="40">
        <f t="shared" si="15"/>
        <v>55.897435897550551</v>
      </c>
      <c r="K55" s="40">
        <f t="shared" si="6"/>
        <v>48.28117901343316</v>
      </c>
      <c r="L55" s="40">
        <f t="shared" si="6"/>
        <v>55.256518082422204</v>
      </c>
      <c r="M55" s="41">
        <f t="shared" si="6"/>
        <v>59.627329192546583</v>
      </c>
      <c r="N55" s="40">
        <f t="shared" si="16"/>
        <v>24.786324786307254</v>
      </c>
      <c r="O55" s="40">
        <f t="shared" si="7"/>
        <v>29.28810385897323</v>
      </c>
      <c r="P55" s="40">
        <f t="shared" si="7"/>
        <v>19.596299411269971</v>
      </c>
      <c r="Q55" s="40">
        <f t="shared" si="7"/>
        <v>22.36024844720497</v>
      </c>
      <c r="R55" s="40">
        <f t="shared" si="17"/>
        <v>22.393162393071574</v>
      </c>
      <c r="S55" s="40">
        <f t="shared" si="8"/>
        <v>19.563032614167593</v>
      </c>
      <c r="T55" s="40">
        <f t="shared" si="8"/>
        <v>11.354079058031958</v>
      </c>
      <c r="U55" s="40">
        <f t="shared" si="8"/>
        <v>9.9378881987577632</v>
      </c>
      <c r="V55" s="40">
        <f t="shared" si="18"/>
        <v>52.820512820621168</v>
      </c>
      <c r="W55" s="40">
        <f t="shared" si="9"/>
        <v>51.148863526859181</v>
      </c>
      <c r="X55" s="40">
        <f t="shared" si="9"/>
        <v>69.049621530698062</v>
      </c>
      <c r="Y55" s="40">
        <f t="shared" si="9"/>
        <v>67.701863354037258</v>
      </c>
      <c r="Z55" s="40">
        <f t="shared" si="19"/>
        <v>74.529914529999033</v>
      </c>
      <c r="AA55" s="40">
        <f t="shared" si="10"/>
        <v>72.412131558213005</v>
      </c>
      <c r="AB55" s="40">
        <f t="shared" si="10"/>
        <v>77.039529015979809</v>
      </c>
      <c r="AC55" s="40">
        <f t="shared" si="10"/>
        <v>80.745341614906835</v>
      </c>
      <c r="AD55" s="40">
        <f t="shared" si="20"/>
        <v>10.769230769252859</v>
      </c>
      <c r="AE55" s="40">
        <f t="shared" si="11"/>
        <v>13.469719289194895</v>
      </c>
      <c r="AF55" s="40">
        <f t="shared" si="11"/>
        <v>8.9571068124474333</v>
      </c>
      <c r="AG55" s="41">
        <f t="shared" si="11"/>
        <v>6.8322981366459627</v>
      </c>
      <c r="AH55" s="40">
        <f t="shared" si="21"/>
        <v>14.700854700748106</v>
      </c>
      <c r="AI55" s="40">
        <f t="shared" si="12"/>
        <v>14.118149152592101</v>
      </c>
      <c r="AJ55" s="40">
        <f t="shared" si="12"/>
        <v>14.003364171572748</v>
      </c>
      <c r="AK55" s="41">
        <f t="shared" si="12"/>
        <v>12.422360248447205</v>
      </c>
    </row>
    <row r="56" spans="1:37" ht="15" customHeight="1" x14ac:dyDescent="0.2">
      <c r="A56" s="20" t="s">
        <v>3</v>
      </c>
      <c r="B56" s="40">
        <f t="shared" si="13"/>
        <v>100</v>
      </c>
      <c r="C56" s="40">
        <f t="shared" si="13"/>
        <v>100</v>
      </c>
      <c r="D56" s="40">
        <f t="shared" si="13"/>
        <v>100</v>
      </c>
      <c r="E56" s="40">
        <f t="shared" si="13"/>
        <v>100</v>
      </c>
      <c r="F56" s="40">
        <f t="shared" si="14"/>
        <v>84.313725490196077</v>
      </c>
      <c r="G56" s="40">
        <f t="shared" si="5"/>
        <v>76.811594202898547</v>
      </c>
      <c r="H56" s="40">
        <f t="shared" si="5"/>
        <v>92.781316348195318</v>
      </c>
      <c r="I56" s="40">
        <f t="shared" si="5"/>
        <v>100</v>
      </c>
      <c r="J56" s="40">
        <f t="shared" si="15"/>
        <v>15.686274509803921</v>
      </c>
      <c r="K56" s="40">
        <f t="shared" si="6"/>
        <v>23.188405797101449</v>
      </c>
      <c r="L56" s="40">
        <f t="shared" si="6"/>
        <v>7.2186836518046711</v>
      </c>
      <c r="M56" s="41" t="e">
        <f t="shared" si="6"/>
        <v>#VALUE!</v>
      </c>
      <c r="N56" s="40">
        <f t="shared" si="16"/>
        <v>25.490196078431371</v>
      </c>
      <c r="O56" s="40">
        <f t="shared" si="7"/>
        <v>33.816425120772948</v>
      </c>
      <c r="P56" s="40">
        <f t="shared" si="7"/>
        <v>57.112526539278129</v>
      </c>
      <c r="Q56" s="40">
        <f t="shared" si="7"/>
        <v>82.857142857142861</v>
      </c>
      <c r="R56" s="40">
        <f t="shared" si="17"/>
        <v>31.372549019607842</v>
      </c>
      <c r="S56" s="40">
        <f t="shared" si="8"/>
        <v>31.400966183574873</v>
      </c>
      <c r="T56" s="40">
        <f t="shared" si="8"/>
        <v>30.573248407643312</v>
      </c>
      <c r="U56" s="40">
        <f t="shared" si="8"/>
        <v>17.142857142857142</v>
      </c>
      <c r="V56" s="40">
        <f t="shared" si="18"/>
        <v>43.137254901960787</v>
      </c>
      <c r="W56" s="40">
        <f t="shared" si="9"/>
        <v>34.782608695652172</v>
      </c>
      <c r="X56" s="40">
        <f t="shared" si="9"/>
        <v>12.314225053078554</v>
      </c>
      <c r="Y56" s="40" t="e">
        <f t="shared" si="9"/>
        <v>#VALUE!</v>
      </c>
      <c r="Z56" s="40">
        <f t="shared" si="19"/>
        <v>78.431372549019613</v>
      </c>
      <c r="AA56" s="40">
        <f t="shared" si="10"/>
        <v>77.777777777777786</v>
      </c>
      <c r="AB56" s="40">
        <f t="shared" si="10"/>
        <v>68.365180467091278</v>
      </c>
      <c r="AC56" s="40">
        <f t="shared" si="10"/>
        <v>51.428571428571423</v>
      </c>
      <c r="AD56" s="40">
        <f t="shared" si="20"/>
        <v>5.8823529411764701</v>
      </c>
      <c r="AE56" s="40">
        <f t="shared" si="11"/>
        <v>15.942028985507244</v>
      </c>
      <c r="AF56" s="40">
        <f t="shared" si="11"/>
        <v>6.369426751592357</v>
      </c>
      <c r="AG56" s="41" t="e">
        <f t="shared" si="11"/>
        <v>#VALUE!</v>
      </c>
      <c r="AH56" s="40">
        <f t="shared" si="21"/>
        <v>15.686274509803921</v>
      </c>
      <c r="AI56" s="40">
        <f t="shared" si="12"/>
        <v>6.2801932367149789</v>
      </c>
      <c r="AJ56" s="40">
        <f t="shared" si="12"/>
        <v>25.265392781316358</v>
      </c>
      <c r="AK56" s="41" t="e">
        <f t="shared" si="12"/>
        <v>#VALUE!</v>
      </c>
    </row>
    <row r="57" spans="1:37" ht="15" customHeight="1" x14ac:dyDescent="0.2">
      <c r="A57" s="20" t="s">
        <v>4</v>
      </c>
      <c r="B57" s="40">
        <f t="shared" si="13"/>
        <v>100</v>
      </c>
      <c r="C57" s="40">
        <f t="shared" si="13"/>
        <v>100</v>
      </c>
      <c r="D57" s="40">
        <f t="shared" si="13"/>
        <v>100</v>
      </c>
      <c r="E57" s="40">
        <f t="shared" si="13"/>
        <v>100</v>
      </c>
      <c r="F57" s="40">
        <f t="shared" si="14"/>
        <v>46.305418719197256</v>
      </c>
      <c r="G57" s="40">
        <f t="shared" si="5"/>
        <v>60.294117647058819</v>
      </c>
      <c r="H57" s="40">
        <f t="shared" si="5"/>
        <v>50.927835051546388</v>
      </c>
      <c r="I57" s="40">
        <f t="shared" si="5"/>
        <v>33.333333333333329</v>
      </c>
      <c r="J57" s="40">
        <f t="shared" si="15"/>
        <v>53.694581280802737</v>
      </c>
      <c r="K57" s="40">
        <f t="shared" si="6"/>
        <v>39.705882352941174</v>
      </c>
      <c r="L57" s="40">
        <f t="shared" si="6"/>
        <v>49.072164948453604</v>
      </c>
      <c r="M57" s="41">
        <f t="shared" si="6"/>
        <v>66.666666666666657</v>
      </c>
      <c r="N57" s="40">
        <f t="shared" si="16"/>
        <v>28.078817734100802</v>
      </c>
      <c r="O57" s="40">
        <f t="shared" si="7"/>
        <v>27.573529411764703</v>
      </c>
      <c r="P57" s="40">
        <f t="shared" si="7"/>
        <v>25.773195876288664</v>
      </c>
      <c r="Q57" s="40">
        <f t="shared" si="7"/>
        <v>13.333333333333334</v>
      </c>
      <c r="R57" s="40">
        <f t="shared" si="17"/>
        <v>20.197044334660873</v>
      </c>
      <c r="S57" s="40">
        <f t="shared" si="8"/>
        <v>24.999999999999996</v>
      </c>
      <c r="T57" s="40">
        <f t="shared" si="8"/>
        <v>17.319587628865982</v>
      </c>
      <c r="U57" s="40">
        <f t="shared" si="8"/>
        <v>6.666666666666667</v>
      </c>
      <c r="V57" s="40">
        <f t="shared" si="18"/>
        <v>51.724137931238324</v>
      </c>
      <c r="W57" s="40">
        <f t="shared" si="9"/>
        <v>47.42647058823529</v>
      </c>
      <c r="X57" s="40">
        <f t="shared" si="9"/>
        <v>56.907216494845372</v>
      </c>
      <c r="Y57" s="40">
        <f t="shared" si="9"/>
        <v>80</v>
      </c>
      <c r="Z57" s="40">
        <f t="shared" si="19"/>
        <v>75.862068965619159</v>
      </c>
      <c r="AA57" s="40">
        <f t="shared" si="10"/>
        <v>75</v>
      </c>
      <c r="AB57" s="40">
        <f t="shared" si="10"/>
        <v>77.11340206185568</v>
      </c>
      <c r="AC57" s="40">
        <f t="shared" si="10"/>
        <v>80</v>
      </c>
      <c r="AD57" s="40">
        <f t="shared" si="20"/>
        <v>24.137931034380834</v>
      </c>
      <c r="AE57" s="40">
        <f t="shared" si="11"/>
        <v>17.27941176470588</v>
      </c>
      <c r="AF57" s="40">
        <f t="shared" si="11"/>
        <v>12.371134020618557</v>
      </c>
      <c r="AG57" s="41">
        <f t="shared" si="11"/>
        <v>6.666666666666667</v>
      </c>
      <c r="AH57" s="40">
        <f t="shared" si="21"/>
        <v>0</v>
      </c>
      <c r="AI57" s="40">
        <f t="shared" si="12"/>
        <v>7.7205882352941231</v>
      </c>
      <c r="AJ57" s="40">
        <f t="shared" si="12"/>
        <v>10.515463917525773</v>
      </c>
      <c r="AK57" s="41">
        <f t="shared" si="12"/>
        <v>13.333333333333334</v>
      </c>
    </row>
    <row r="58" spans="1:37" ht="15" customHeight="1" x14ac:dyDescent="0.2">
      <c r="A58" s="20" t="s">
        <v>5</v>
      </c>
      <c r="B58" s="40">
        <f t="shared" si="13"/>
        <v>100</v>
      </c>
      <c r="C58" s="40">
        <f t="shared" si="13"/>
        <v>100</v>
      </c>
      <c r="D58" s="40">
        <f t="shared" si="13"/>
        <v>100</v>
      </c>
      <c r="E58" s="40" t="e">
        <f t="shared" si="13"/>
        <v>#VALUE!</v>
      </c>
      <c r="F58" s="40">
        <f t="shared" si="14"/>
        <v>39.9999999988</v>
      </c>
      <c r="G58" s="40">
        <f t="shared" si="5"/>
        <v>87.368421052604987</v>
      </c>
      <c r="H58" s="40">
        <f t="shared" si="5"/>
        <v>100</v>
      </c>
      <c r="I58" s="42" t="e">
        <f t="shared" si="5"/>
        <v>#VALUE!</v>
      </c>
      <c r="J58" s="42">
        <f t="shared" si="15"/>
        <v>60.000000001200007</v>
      </c>
      <c r="K58" s="42">
        <f t="shared" si="6"/>
        <v>12.631578947395013</v>
      </c>
      <c r="L58" s="42" t="e">
        <f t="shared" si="6"/>
        <v>#VALUE!</v>
      </c>
      <c r="M58" s="43" t="e">
        <f t="shared" si="6"/>
        <v>#VALUE!</v>
      </c>
      <c r="N58" s="40">
        <f t="shared" si="16"/>
        <v>53.333333333066669</v>
      </c>
      <c r="O58" s="40">
        <f t="shared" si="7"/>
        <v>17.89473684193241</v>
      </c>
      <c r="P58" s="40" t="e">
        <f t="shared" si="7"/>
        <v>#VALUE!</v>
      </c>
      <c r="Q58" s="40" t="e">
        <f t="shared" si="7"/>
        <v>#VALUE!</v>
      </c>
      <c r="R58" s="40">
        <f t="shared" si="17"/>
        <v>46.666666666933324</v>
      </c>
      <c r="S58" s="40">
        <f t="shared" si="8"/>
        <v>82.105263158067586</v>
      </c>
      <c r="T58" s="40">
        <f t="shared" si="8"/>
        <v>25</v>
      </c>
      <c r="U58" s="40" t="e">
        <f t="shared" si="8"/>
        <v>#VALUE!</v>
      </c>
      <c r="V58" s="40" t="e">
        <f t="shared" si="18"/>
        <v>#VALUE!</v>
      </c>
      <c r="W58" s="40" t="e">
        <f t="shared" si="9"/>
        <v>#VALUE!</v>
      </c>
      <c r="X58" s="40">
        <f t="shared" si="9"/>
        <v>75</v>
      </c>
      <c r="Y58" s="42" t="e">
        <f t="shared" si="9"/>
        <v>#VALUE!</v>
      </c>
      <c r="Z58" s="40">
        <f t="shared" si="19"/>
        <v>26.666666666533335</v>
      </c>
      <c r="AA58" s="40">
        <f t="shared" si="10"/>
        <v>12.631578947395013</v>
      </c>
      <c r="AB58" s="40" t="e">
        <f t="shared" si="10"/>
        <v>#VALUE!</v>
      </c>
      <c r="AC58" s="42" t="e">
        <f t="shared" si="10"/>
        <v>#VALUE!</v>
      </c>
      <c r="AD58" s="42" t="e">
        <f t="shared" si="20"/>
        <v>#VALUE!</v>
      </c>
      <c r="AE58" s="42">
        <f t="shared" si="11"/>
        <v>12.631578947395013</v>
      </c>
      <c r="AF58" s="42" t="e">
        <f t="shared" si="11"/>
        <v>#VALUE!</v>
      </c>
      <c r="AG58" s="43" t="e">
        <f t="shared" si="11"/>
        <v>#VALUE!</v>
      </c>
      <c r="AH58" s="42" t="e">
        <f t="shared" si="21"/>
        <v>#VALUE!</v>
      </c>
      <c r="AI58" s="42">
        <f t="shared" si="12"/>
        <v>74.736842105209973</v>
      </c>
      <c r="AJ58" s="42" t="e">
        <f t="shared" si="12"/>
        <v>#VALUE!</v>
      </c>
      <c r="AK58" s="43" t="e">
        <f t="shared" si="12"/>
        <v>#VALUE!</v>
      </c>
    </row>
    <row r="59" spans="1:37" ht="15" customHeight="1" x14ac:dyDescent="0.2">
      <c r="A59" s="20" t="s">
        <v>6</v>
      </c>
      <c r="B59" s="40">
        <f t="shared" si="13"/>
        <v>100</v>
      </c>
      <c r="C59" s="40">
        <f t="shared" si="13"/>
        <v>100</v>
      </c>
      <c r="D59" s="40">
        <f t="shared" si="13"/>
        <v>100</v>
      </c>
      <c r="E59" s="40">
        <f t="shared" si="13"/>
        <v>100</v>
      </c>
      <c r="F59" s="42">
        <f t="shared" si="14"/>
        <v>43.435822352650973</v>
      </c>
      <c r="G59" s="42">
        <f t="shared" si="5"/>
        <v>27.901493319389996</v>
      </c>
      <c r="H59" s="42">
        <f t="shared" si="5"/>
        <v>62.287869264613448</v>
      </c>
      <c r="I59" s="42">
        <f t="shared" si="5"/>
        <v>81.818181818181827</v>
      </c>
      <c r="J59" s="40">
        <f t="shared" si="15"/>
        <v>56.564177647349034</v>
      </c>
      <c r="K59" s="40">
        <f t="shared" si="6"/>
        <v>72.098506680610015</v>
      </c>
      <c r="L59" s="40">
        <f t="shared" si="6"/>
        <v>37.712130735386552</v>
      </c>
      <c r="M59" s="41">
        <f t="shared" si="6"/>
        <v>18.181818181818183</v>
      </c>
      <c r="N59" s="40">
        <f t="shared" si="16"/>
        <v>30.209858467615312</v>
      </c>
      <c r="O59" s="40">
        <f t="shared" si="7"/>
        <v>12.496725176853547</v>
      </c>
      <c r="P59" s="40">
        <f t="shared" si="7"/>
        <v>30.169704588309244</v>
      </c>
      <c r="Q59" s="40">
        <f t="shared" si="7"/>
        <v>63.636363636363633</v>
      </c>
      <c r="R59" s="40">
        <f t="shared" si="17"/>
        <v>61.00536847257105</v>
      </c>
      <c r="S59" s="40">
        <f t="shared" si="8"/>
        <v>72.046109510109574</v>
      </c>
      <c r="T59" s="40">
        <f t="shared" si="8"/>
        <v>48.145820238843498</v>
      </c>
      <c r="U59" s="40">
        <f t="shared" si="8"/>
        <v>18.181818181818183</v>
      </c>
      <c r="V59" s="42">
        <f t="shared" si="18"/>
        <v>8.7847730598136291</v>
      </c>
      <c r="W59" s="42">
        <f t="shared" si="9"/>
        <v>15.457165313036898</v>
      </c>
      <c r="X59" s="42">
        <f t="shared" si="9"/>
        <v>21.684475172847268</v>
      </c>
      <c r="Y59" s="42">
        <f t="shared" si="9"/>
        <v>18.181818181818183</v>
      </c>
      <c r="Z59" s="42">
        <f t="shared" si="19"/>
        <v>23.426061493324386</v>
      </c>
      <c r="AA59" s="42">
        <f t="shared" si="10"/>
        <v>28.032486245719713</v>
      </c>
      <c r="AB59" s="42">
        <f t="shared" si="10"/>
        <v>48.082966687617848</v>
      </c>
      <c r="AC59" s="42">
        <f t="shared" si="10"/>
        <v>72.727272727272734</v>
      </c>
      <c r="AD59" s="40">
        <f t="shared" si="20"/>
        <v>49.780380673643755</v>
      </c>
      <c r="AE59" s="40">
        <f t="shared" si="11"/>
        <v>40.214828399256184</v>
      </c>
      <c r="AF59" s="40">
        <f t="shared" si="11"/>
        <v>37.712130735386552</v>
      </c>
      <c r="AG59" s="41">
        <f t="shared" si="11"/>
        <v>9.0909090909090917</v>
      </c>
      <c r="AH59" s="40">
        <f t="shared" si="21"/>
        <v>26.793557833031862</v>
      </c>
      <c r="AI59" s="40">
        <f t="shared" si="12"/>
        <v>31.752685355024095</v>
      </c>
      <c r="AJ59" s="40">
        <f t="shared" si="12"/>
        <v>14.204902576995599</v>
      </c>
      <c r="AK59" s="41">
        <f t="shared" si="12"/>
        <v>18.181818181818183</v>
      </c>
    </row>
    <row r="60" spans="1:37" ht="15" customHeight="1" x14ac:dyDescent="0.2">
      <c r="A60" s="20" t="s">
        <v>7</v>
      </c>
      <c r="B60" s="40">
        <f t="shared" si="13"/>
        <v>100</v>
      </c>
      <c r="C60" s="40">
        <f t="shared" si="13"/>
        <v>100</v>
      </c>
      <c r="D60" s="40">
        <f t="shared" si="13"/>
        <v>100</v>
      </c>
      <c r="E60" s="40">
        <f t="shared" si="13"/>
        <v>100</v>
      </c>
      <c r="F60" s="40">
        <f t="shared" si="14"/>
        <v>55.917159763346689</v>
      </c>
      <c r="G60" s="40">
        <f t="shared" si="5"/>
        <v>78.014184397131942</v>
      </c>
      <c r="H60" s="40">
        <f t="shared" si="5"/>
        <v>98.08</v>
      </c>
      <c r="I60" s="40">
        <f t="shared" si="5"/>
        <v>100</v>
      </c>
      <c r="J60" s="40">
        <f t="shared" si="15"/>
        <v>44.082840236653304</v>
      </c>
      <c r="K60" s="40">
        <f t="shared" si="6"/>
        <v>21.985815602868065</v>
      </c>
      <c r="L60" s="40">
        <f t="shared" si="6"/>
        <v>1.9200000000000002</v>
      </c>
      <c r="M60" s="41" t="e">
        <f t="shared" si="6"/>
        <v>#VALUE!</v>
      </c>
      <c r="N60" s="40">
        <f t="shared" si="16"/>
        <v>8.8757396449756651</v>
      </c>
      <c r="O60" s="40">
        <f t="shared" si="7"/>
        <v>10.165484633489596</v>
      </c>
      <c r="P60" s="40">
        <f t="shared" si="7"/>
        <v>21.759999999999998</v>
      </c>
      <c r="Q60" s="40">
        <f t="shared" si="7"/>
        <v>26.666666666666668</v>
      </c>
      <c r="R60" s="40">
        <f t="shared" si="17"/>
        <v>49.4082840236387</v>
      </c>
      <c r="S60" s="40">
        <f t="shared" si="8"/>
        <v>70.685579196270481</v>
      </c>
      <c r="T60" s="40">
        <f t="shared" si="8"/>
        <v>47.040000000000006</v>
      </c>
      <c r="U60" s="40">
        <f t="shared" si="8"/>
        <v>40</v>
      </c>
      <c r="V60" s="40">
        <f t="shared" si="18"/>
        <v>41.715976331385626</v>
      </c>
      <c r="W60" s="40">
        <f t="shared" si="9"/>
        <v>19.148936170239928</v>
      </c>
      <c r="X60" s="40">
        <f t="shared" si="9"/>
        <v>31.200000000000006</v>
      </c>
      <c r="Y60" s="40">
        <f t="shared" si="9"/>
        <v>33.333333333333329</v>
      </c>
      <c r="Z60" s="40">
        <f t="shared" si="19"/>
        <v>67.15976331359002</v>
      </c>
      <c r="AA60" s="40">
        <f t="shared" si="10"/>
        <v>38.770685579203935</v>
      </c>
      <c r="AB60" s="40">
        <f t="shared" si="10"/>
        <v>48.64</v>
      </c>
      <c r="AC60" s="40">
        <f t="shared" si="10"/>
        <v>40</v>
      </c>
      <c r="AD60" s="40">
        <f t="shared" si="20"/>
        <v>26.627218934926994</v>
      </c>
      <c r="AE60" s="40">
        <f t="shared" si="11"/>
        <v>56.028368794405715</v>
      </c>
      <c r="AF60" s="40">
        <f t="shared" si="11"/>
        <v>48.96</v>
      </c>
      <c r="AG60" s="41">
        <f t="shared" si="11"/>
        <v>46.666666666666664</v>
      </c>
      <c r="AH60" s="40">
        <f t="shared" si="21"/>
        <v>6.2130177514829787</v>
      </c>
      <c r="AI60" s="40">
        <f t="shared" si="12"/>
        <v>5.2009456263903475</v>
      </c>
      <c r="AJ60" s="40">
        <f t="shared" si="12"/>
        <v>2.3999999999999932</v>
      </c>
      <c r="AK60" s="41">
        <f t="shared" si="12"/>
        <v>13.333333333333334</v>
      </c>
    </row>
    <row r="61" spans="1:37" ht="15" customHeight="1" x14ac:dyDescent="0.2">
      <c r="A61" s="20" t="s">
        <v>8</v>
      </c>
      <c r="B61" s="40">
        <f t="shared" si="13"/>
        <v>100</v>
      </c>
      <c r="C61" s="40">
        <f t="shared" si="13"/>
        <v>100</v>
      </c>
      <c r="D61" s="40">
        <f t="shared" si="13"/>
        <v>100</v>
      </c>
      <c r="E61" s="40">
        <f t="shared" si="13"/>
        <v>100</v>
      </c>
      <c r="F61" s="40">
        <f t="shared" si="14"/>
        <v>61.744966442901671</v>
      </c>
      <c r="G61" s="40">
        <f t="shared" si="5"/>
        <v>84.96630378432863</v>
      </c>
      <c r="H61" s="40">
        <f t="shared" si="5"/>
        <v>88.571428571428584</v>
      </c>
      <c r="I61" s="40">
        <f t="shared" si="5"/>
        <v>87.5</v>
      </c>
      <c r="J61" s="40">
        <f t="shared" si="15"/>
        <v>38.255033557098329</v>
      </c>
      <c r="K61" s="40">
        <f t="shared" si="6"/>
        <v>15.033696215671366</v>
      </c>
      <c r="L61" s="40">
        <f t="shared" si="6"/>
        <v>11.428571428571429</v>
      </c>
      <c r="M61" s="41">
        <f t="shared" si="6"/>
        <v>12.5</v>
      </c>
      <c r="N61" s="40">
        <f t="shared" si="16"/>
        <v>25.16778523493311</v>
      </c>
      <c r="O61" s="40">
        <f t="shared" si="7"/>
        <v>36.409193018803954</v>
      </c>
      <c r="P61" s="40">
        <f t="shared" si="7"/>
        <v>29.350649350649356</v>
      </c>
      <c r="Q61" s="40">
        <f t="shared" si="7"/>
        <v>21.875</v>
      </c>
      <c r="R61" s="40">
        <f t="shared" si="17"/>
        <v>34.563758389173913</v>
      </c>
      <c r="S61" s="40">
        <f t="shared" si="8"/>
        <v>33.005011232071546</v>
      </c>
      <c r="T61" s="40">
        <f t="shared" si="8"/>
        <v>37.922077922077925</v>
      </c>
      <c r="U61" s="40">
        <f t="shared" si="8"/>
        <v>53.125</v>
      </c>
      <c r="V61" s="40">
        <f t="shared" si="18"/>
        <v>40.268456375892974</v>
      </c>
      <c r="W61" s="40">
        <f t="shared" si="9"/>
        <v>30.585795749124507</v>
      </c>
      <c r="X61" s="40">
        <f t="shared" si="9"/>
        <v>32.727272727272734</v>
      </c>
      <c r="Y61" s="40">
        <f t="shared" si="9"/>
        <v>25</v>
      </c>
      <c r="Z61" s="40">
        <f t="shared" si="19"/>
        <v>78.859060402656183</v>
      </c>
      <c r="AA61" s="40">
        <f t="shared" si="10"/>
        <v>80.266113703141812</v>
      </c>
      <c r="AB61" s="40">
        <f t="shared" si="10"/>
        <v>83.896103896103895</v>
      </c>
      <c r="AC61" s="40">
        <f t="shared" si="10"/>
        <v>68.75</v>
      </c>
      <c r="AD61" s="40">
        <f t="shared" si="20"/>
        <v>3.0201342281919734</v>
      </c>
      <c r="AE61" s="40">
        <f t="shared" si="11"/>
        <v>2.6265768100597473</v>
      </c>
      <c r="AF61" s="40">
        <f t="shared" si="11"/>
        <v>8.3116883116883127</v>
      </c>
      <c r="AG61" s="41">
        <f t="shared" si="11"/>
        <v>12.5</v>
      </c>
      <c r="AH61" s="40">
        <f t="shared" si="21"/>
        <v>18.120805369151842</v>
      </c>
      <c r="AI61" s="40">
        <f t="shared" si="12"/>
        <v>17.107309486798446</v>
      </c>
      <c r="AJ61" s="40">
        <f t="shared" si="12"/>
        <v>7.7922077922077868</v>
      </c>
      <c r="AK61" s="41">
        <f t="shared" si="12"/>
        <v>18.75</v>
      </c>
    </row>
    <row r="62" spans="1:37" ht="15" customHeight="1" x14ac:dyDescent="0.2">
      <c r="A62" s="20" t="s">
        <v>9</v>
      </c>
      <c r="B62" s="40">
        <f t="shared" si="13"/>
        <v>100</v>
      </c>
      <c r="C62" s="40">
        <f t="shared" si="13"/>
        <v>100</v>
      </c>
      <c r="D62" s="40">
        <f t="shared" si="13"/>
        <v>100</v>
      </c>
      <c r="E62" s="40">
        <f t="shared" si="13"/>
        <v>100</v>
      </c>
      <c r="F62" s="40">
        <f t="shared" si="14"/>
        <v>71.490280777513163</v>
      </c>
      <c r="G62" s="40">
        <f t="shared" si="5"/>
        <v>65.285656772776363</v>
      </c>
      <c r="H62" s="40">
        <f t="shared" si="5"/>
        <v>78.281046964915532</v>
      </c>
      <c r="I62" s="40">
        <f t="shared" si="5"/>
        <v>94.117647058823522</v>
      </c>
      <c r="J62" s="40">
        <f t="shared" si="15"/>
        <v>28.509719222486829</v>
      </c>
      <c r="K62" s="40">
        <f t="shared" si="6"/>
        <v>34.714343227223644</v>
      </c>
      <c r="L62" s="40">
        <f t="shared" si="6"/>
        <v>21.718953035084461</v>
      </c>
      <c r="M62" s="41">
        <f t="shared" si="6"/>
        <v>5.8823529411764701</v>
      </c>
      <c r="N62" s="40">
        <f t="shared" si="16"/>
        <v>14.902807775390844</v>
      </c>
      <c r="O62" s="40">
        <f t="shared" si="7"/>
        <v>13.278190535425249</v>
      </c>
      <c r="P62" s="40">
        <f t="shared" si="7"/>
        <v>19.435678485242249</v>
      </c>
      <c r="Q62" s="40">
        <f t="shared" si="7"/>
        <v>41.17647058823529</v>
      </c>
      <c r="R62" s="40">
        <f t="shared" si="17"/>
        <v>28.509719222486829</v>
      </c>
      <c r="S62" s="40">
        <f t="shared" si="8"/>
        <v>29.974746550474286</v>
      </c>
      <c r="T62" s="40">
        <f t="shared" si="8"/>
        <v>13.922405791720809</v>
      </c>
      <c r="U62" s="40">
        <f t="shared" si="8"/>
        <v>5.8823529411764701</v>
      </c>
      <c r="V62" s="40">
        <f t="shared" si="18"/>
        <v>56.587473002122316</v>
      </c>
      <c r="W62" s="40">
        <f t="shared" si="9"/>
        <v>56.747062914100475</v>
      </c>
      <c r="X62" s="40">
        <f t="shared" si="9"/>
        <v>66.641915723036931</v>
      </c>
      <c r="Y62" s="40">
        <f t="shared" si="9"/>
        <v>52.941176470588239</v>
      </c>
      <c r="Z62" s="40">
        <f t="shared" si="19"/>
        <v>84.665226781887398</v>
      </c>
      <c r="AA62" s="40">
        <f t="shared" si="10"/>
        <v>89.47589942544397</v>
      </c>
      <c r="AB62" s="40">
        <f t="shared" si="10"/>
        <v>88.917764989790243</v>
      </c>
      <c r="AC62" s="40">
        <f t="shared" si="10"/>
        <v>79.411764705882348</v>
      </c>
      <c r="AD62" s="40">
        <f t="shared" si="20"/>
        <v>10.151187904933174</v>
      </c>
      <c r="AE62" s="40">
        <f t="shared" si="11"/>
        <v>9.4993229147328808</v>
      </c>
      <c r="AF62" s="40">
        <f t="shared" si="11"/>
        <v>6.6270651568591035</v>
      </c>
      <c r="AG62" s="41">
        <f t="shared" si="11"/>
        <v>8.8235294117647065</v>
      </c>
      <c r="AH62" s="40">
        <f t="shared" si="21"/>
        <v>5.1835853131794289</v>
      </c>
      <c r="AI62" s="40">
        <f t="shared" si="12"/>
        <v>1.0247776598231511</v>
      </c>
      <c r="AJ62" s="40">
        <f t="shared" si="12"/>
        <v>4.4551698533506645</v>
      </c>
      <c r="AK62" s="41">
        <f t="shared" si="12"/>
        <v>11.76470588235294</v>
      </c>
    </row>
    <row r="63" spans="1:37" ht="15" customHeight="1" x14ac:dyDescent="0.2">
      <c r="A63" s="20" t="s">
        <v>16</v>
      </c>
      <c r="B63" s="40">
        <f t="shared" si="13"/>
        <v>100</v>
      </c>
      <c r="C63" s="40">
        <f t="shared" si="13"/>
        <v>100</v>
      </c>
      <c r="D63" s="40">
        <f t="shared" si="13"/>
        <v>100</v>
      </c>
      <c r="E63" s="40">
        <f t="shared" si="13"/>
        <v>100</v>
      </c>
      <c r="F63" s="40">
        <f t="shared" si="14"/>
        <v>77.083333333333343</v>
      </c>
      <c r="G63" s="40">
        <f t="shared" si="5"/>
        <v>75.321336760900067</v>
      </c>
      <c r="H63" s="40">
        <f t="shared" si="5"/>
        <v>70.714285714285722</v>
      </c>
      <c r="I63" s="40">
        <f t="shared" si="5"/>
        <v>100</v>
      </c>
      <c r="J63" s="42">
        <f t="shared" si="15"/>
        <v>22.916666666666664</v>
      </c>
      <c r="K63" s="42">
        <f t="shared" si="6"/>
        <v>24.678663239099926</v>
      </c>
      <c r="L63" s="42">
        <f t="shared" si="6"/>
        <v>29.285714285714288</v>
      </c>
      <c r="M63" s="43" t="e">
        <f t="shared" si="6"/>
        <v>#VALUE!</v>
      </c>
      <c r="N63" s="40">
        <f t="shared" si="16"/>
        <v>33.333333333333329</v>
      </c>
      <c r="O63" s="40">
        <f t="shared" si="7"/>
        <v>15.424164524437453</v>
      </c>
      <c r="P63" s="40">
        <f t="shared" si="7"/>
        <v>27.142857142857142</v>
      </c>
      <c r="Q63" s="40" t="e">
        <f t="shared" si="7"/>
        <v>#VALUE!</v>
      </c>
      <c r="R63" s="40">
        <f t="shared" si="17"/>
        <v>16.666666666666664</v>
      </c>
      <c r="S63" s="40">
        <f t="shared" si="8"/>
        <v>12.339331619549963</v>
      </c>
      <c r="T63" s="40">
        <f t="shared" si="8"/>
        <v>34.285714285714285</v>
      </c>
      <c r="U63" s="40">
        <f t="shared" si="8"/>
        <v>100</v>
      </c>
      <c r="V63" s="40">
        <f t="shared" si="18"/>
        <v>50</v>
      </c>
      <c r="W63" s="40">
        <f t="shared" si="9"/>
        <v>72.236503856012575</v>
      </c>
      <c r="X63" s="40">
        <f t="shared" si="9"/>
        <v>38.571428571428577</v>
      </c>
      <c r="Y63" s="40" t="e">
        <f t="shared" si="9"/>
        <v>#VALUE!</v>
      </c>
      <c r="Z63" s="40">
        <f t="shared" si="19"/>
        <v>81.25</v>
      </c>
      <c r="AA63" s="40">
        <f t="shared" si="10"/>
        <v>83.547557840702879</v>
      </c>
      <c r="AB63" s="40">
        <f t="shared" si="10"/>
        <v>77.142857142857153</v>
      </c>
      <c r="AC63" s="40">
        <f t="shared" si="10"/>
        <v>42.857142857142854</v>
      </c>
      <c r="AD63" s="42">
        <f t="shared" si="20"/>
        <v>4.1666666666666661</v>
      </c>
      <c r="AE63" s="42" t="e">
        <f t="shared" si="11"/>
        <v>#VALUE!</v>
      </c>
      <c r="AF63" s="42">
        <f t="shared" si="11"/>
        <v>7.8571428571428559</v>
      </c>
      <c r="AG63" s="43">
        <f t="shared" si="11"/>
        <v>28.571428571428569</v>
      </c>
      <c r="AH63" s="42">
        <f t="shared" si="21"/>
        <v>14.583333333333334</v>
      </c>
      <c r="AI63" s="42" t="e">
        <f t="shared" si="12"/>
        <v>#VALUE!</v>
      </c>
      <c r="AJ63" s="42">
        <f t="shared" si="12"/>
        <v>14.999999999999996</v>
      </c>
      <c r="AK63" s="43">
        <f t="shared" si="12"/>
        <v>28.571428571428569</v>
      </c>
    </row>
    <row r="64" spans="1:37" ht="15" customHeight="1" x14ac:dyDescent="0.2">
      <c r="A64" s="20" t="s">
        <v>10</v>
      </c>
      <c r="B64" s="40">
        <f t="shared" si="13"/>
        <v>100</v>
      </c>
      <c r="C64" s="40">
        <f t="shared" si="13"/>
        <v>100</v>
      </c>
      <c r="D64" s="40">
        <f t="shared" si="13"/>
        <v>100</v>
      </c>
      <c r="E64" s="40">
        <f t="shared" si="13"/>
        <v>100</v>
      </c>
      <c r="F64" s="42">
        <f t="shared" si="14"/>
        <v>70.267591674913888</v>
      </c>
      <c r="G64" s="42">
        <f t="shared" si="5"/>
        <v>84.44555945810113</v>
      </c>
      <c r="H64" s="42">
        <f t="shared" si="5"/>
        <v>87.887963663890986</v>
      </c>
      <c r="I64" s="42">
        <f t="shared" si="5"/>
        <v>79.629629629629633</v>
      </c>
      <c r="J64" s="40">
        <f t="shared" si="15"/>
        <v>29.732408325086119</v>
      </c>
      <c r="K64" s="40">
        <f t="shared" si="6"/>
        <v>15.554440541898867</v>
      </c>
      <c r="L64" s="40">
        <f t="shared" si="6"/>
        <v>12.112036336109009</v>
      </c>
      <c r="M64" s="41">
        <f t="shared" si="6"/>
        <v>20.37037037037037</v>
      </c>
      <c r="N64" s="40">
        <f t="shared" si="16"/>
        <v>47.571853320137784</v>
      </c>
      <c r="O64" s="40">
        <f t="shared" si="7"/>
        <v>54.465629703909002</v>
      </c>
      <c r="P64" s="40">
        <f t="shared" si="7"/>
        <v>66.666666666666657</v>
      </c>
      <c r="Q64" s="40">
        <f t="shared" si="7"/>
        <v>57.407407407407405</v>
      </c>
      <c r="R64" s="40">
        <f t="shared" si="17"/>
        <v>23.488602576818032</v>
      </c>
      <c r="S64" s="40">
        <f t="shared" si="8"/>
        <v>34.621174109418554</v>
      </c>
      <c r="T64" s="40">
        <f t="shared" si="8"/>
        <v>22.331566994700982</v>
      </c>
      <c r="U64" s="40">
        <f t="shared" si="8"/>
        <v>18.518518518518519</v>
      </c>
      <c r="V64" s="42">
        <f t="shared" si="18"/>
        <v>28.939544103044177</v>
      </c>
      <c r="W64" s="42">
        <f t="shared" si="9"/>
        <v>10.913196186672451</v>
      </c>
      <c r="X64" s="42">
        <f t="shared" si="9"/>
        <v>11.001766338632351</v>
      </c>
      <c r="Y64" s="42">
        <f t="shared" si="9"/>
        <v>24.074074074074073</v>
      </c>
      <c r="Z64" s="42">
        <f t="shared" si="19"/>
        <v>68.48364717540872</v>
      </c>
      <c r="AA64" s="42">
        <f t="shared" si="10"/>
        <v>50.075263422014672</v>
      </c>
      <c r="AB64" s="42">
        <f t="shared" si="10"/>
        <v>46.606106484986121</v>
      </c>
      <c r="AC64" s="42">
        <f t="shared" si="10"/>
        <v>61.111111111111114</v>
      </c>
      <c r="AD64" s="40">
        <f t="shared" si="20"/>
        <v>22.001982160563728</v>
      </c>
      <c r="AE64" s="40">
        <f t="shared" si="11"/>
        <v>20.57200200698545</v>
      </c>
      <c r="AF64" s="40">
        <f t="shared" si="11"/>
        <v>15.16527882916982</v>
      </c>
      <c r="AG64" s="41">
        <f t="shared" si="11"/>
        <v>16.666666666666664</v>
      </c>
      <c r="AH64" s="40">
        <f t="shared" si="21"/>
        <v>9.5143706640275578</v>
      </c>
      <c r="AI64" s="40">
        <f t="shared" si="12"/>
        <v>29.352734570999878</v>
      </c>
      <c r="AJ64" s="40">
        <f t="shared" si="12"/>
        <v>38.228614685844057</v>
      </c>
      <c r="AK64" s="41">
        <f t="shared" si="12"/>
        <v>22.222222222222221</v>
      </c>
    </row>
    <row r="65" spans="1:37" ht="15" customHeight="1" x14ac:dyDescent="0.2">
      <c r="A65" s="20" t="s">
        <v>11</v>
      </c>
      <c r="B65" s="40">
        <f t="shared" si="13"/>
        <v>100</v>
      </c>
      <c r="C65" s="40">
        <f t="shared" si="13"/>
        <v>100</v>
      </c>
      <c r="D65" s="40">
        <f t="shared" si="13"/>
        <v>100</v>
      </c>
      <c r="E65" s="40">
        <f t="shared" si="13"/>
        <v>100</v>
      </c>
      <c r="F65" s="40">
        <f t="shared" si="14"/>
        <v>71.171171171171167</v>
      </c>
      <c r="G65" s="40">
        <f t="shared" si="5"/>
        <v>66.292134831441743</v>
      </c>
      <c r="H65" s="40">
        <f t="shared" si="5"/>
        <v>71.069182389937097</v>
      </c>
      <c r="I65" s="40">
        <f t="shared" si="5"/>
        <v>38.983050847457626</v>
      </c>
      <c r="J65" s="40">
        <f t="shared" si="15"/>
        <v>28.828828828828829</v>
      </c>
      <c r="K65" s="40">
        <f t="shared" si="6"/>
        <v>33.707865168558257</v>
      </c>
      <c r="L65" s="40">
        <f t="shared" si="6"/>
        <v>28.930817610062892</v>
      </c>
      <c r="M65" s="41">
        <f t="shared" si="6"/>
        <v>61.016949152542374</v>
      </c>
      <c r="N65" s="40">
        <f t="shared" si="16"/>
        <v>23.423423423423422</v>
      </c>
      <c r="O65" s="40">
        <f t="shared" si="7"/>
        <v>27.528089887599734</v>
      </c>
      <c r="P65" s="40">
        <f t="shared" si="7"/>
        <v>46.226415094339622</v>
      </c>
      <c r="Q65" s="40">
        <f t="shared" si="7"/>
        <v>25.423728813559325</v>
      </c>
      <c r="R65" s="40">
        <f t="shared" si="17"/>
        <v>8.1081081081081088</v>
      </c>
      <c r="S65" s="40">
        <f t="shared" si="8"/>
        <v>33.707865168558257</v>
      </c>
      <c r="T65" s="40">
        <f t="shared" si="8"/>
        <v>12.578616352201259</v>
      </c>
      <c r="U65" s="40">
        <f t="shared" si="8"/>
        <v>13.559322033898304</v>
      </c>
      <c r="V65" s="40">
        <f t="shared" si="18"/>
        <v>68.468468468468473</v>
      </c>
      <c r="W65" s="40">
        <f t="shared" si="9"/>
        <v>38.764044943842002</v>
      </c>
      <c r="X65" s="40">
        <f t="shared" si="9"/>
        <v>41.194968553459113</v>
      </c>
      <c r="Y65" s="40">
        <f t="shared" si="9"/>
        <v>61.016949152542374</v>
      </c>
      <c r="Z65" s="40">
        <f t="shared" si="19"/>
        <v>77.477477477477478</v>
      </c>
      <c r="AA65" s="40">
        <f t="shared" si="10"/>
        <v>82.303370786506918</v>
      </c>
      <c r="AB65" s="40">
        <f t="shared" si="10"/>
        <v>72.641509433962256</v>
      </c>
      <c r="AC65" s="40">
        <f t="shared" si="10"/>
        <v>94.915254237288138</v>
      </c>
      <c r="AD65" s="40">
        <f t="shared" si="20"/>
        <v>18.918918918918919</v>
      </c>
      <c r="AE65" s="40">
        <f t="shared" si="11"/>
        <v>11.797752808995392</v>
      </c>
      <c r="AF65" s="40">
        <f t="shared" si="11"/>
        <v>11.320754716981133</v>
      </c>
      <c r="AG65" s="41" t="e">
        <f t="shared" si="11"/>
        <v>#VALUE!</v>
      </c>
      <c r="AH65" s="40">
        <f t="shared" si="21"/>
        <v>3.6036036036036037</v>
      </c>
      <c r="AI65" s="40">
        <f t="shared" si="12"/>
        <v>5.8988764044976962</v>
      </c>
      <c r="AJ65" s="40">
        <f t="shared" si="12"/>
        <v>16.037735849056602</v>
      </c>
      <c r="AK65" s="41" t="e">
        <f t="shared" si="12"/>
        <v>#VALUE!</v>
      </c>
    </row>
    <row r="66" spans="1:37" ht="15" customHeight="1" x14ac:dyDescent="0.2">
      <c r="A66" s="20" t="s">
        <v>12</v>
      </c>
      <c r="B66" s="40">
        <f t="shared" si="13"/>
        <v>100</v>
      </c>
      <c r="C66" s="40">
        <f t="shared" si="13"/>
        <v>100</v>
      </c>
      <c r="D66" s="40">
        <f t="shared" si="13"/>
        <v>100</v>
      </c>
      <c r="E66" s="40">
        <f t="shared" si="13"/>
        <v>100</v>
      </c>
      <c r="F66" s="40">
        <f t="shared" si="14"/>
        <v>66.265060240801262</v>
      </c>
      <c r="G66" s="40">
        <f t="shared" si="5"/>
        <v>63.54771302529462</v>
      </c>
      <c r="H66" s="40">
        <f t="shared" si="5"/>
        <v>68.876518218623488</v>
      </c>
      <c r="I66" s="40">
        <f t="shared" si="5"/>
        <v>94.444444444444443</v>
      </c>
      <c r="J66" s="40">
        <f t="shared" si="15"/>
        <v>33.734939759198717</v>
      </c>
      <c r="K66" s="40">
        <f t="shared" si="6"/>
        <v>36.452286974705395</v>
      </c>
      <c r="L66" s="40">
        <f t="shared" si="6"/>
        <v>31.123481781376523</v>
      </c>
      <c r="M66" s="41">
        <f t="shared" si="6"/>
        <v>5.5555555555555554</v>
      </c>
      <c r="N66" s="40">
        <f t="shared" si="16"/>
        <v>19.277108433827838</v>
      </c>
      <c r="O66" s="40">
        <f t="shared" si="7"/>
        <v>26.39888553514632</v>
      </c>
      <c r="P66" s="40">
        <f t="shared" si="7"/>
        <v>24.544534412955464</v>
      </c>
      <c r="Q66" s="40">
        <f t="shared" si="7"/>
        <v>33.333333333333329</v>
      </c>
      <c r="R66" s="40">
        <f t="shared" si="17"/>
        <v>31.325301204488309</v>
      </c>
      <c r="S66" s="40">
        <f t="shared" si="8"/>
        <v>24.611098212083355</v>
      </c>
      <c r="T66" s="40">
        <f t="shared" si="8"/>
        <v>26.872469635627528</v>
      </c>
      <c r="U66" s="40">
        <f t="shared" si="8"/>
        <v>11.111111111111111</v>
      </c>
      <c r="V66" s="40">
        <f t="shared" si="18"/>
        <v>49.397590361683839</v>
      </c>
      <c r="W66" s="40">
        <f t="shared" si="9"/>
        <v>48.990016252770339</v>
      </c>
      <c r="X66" s="40">
        <f t="shared" si="9"/>
        <v>48.582995951417004</v>
      </c>
      <c r="Y66" s="40">
        <f t="shared" si="9"/>
        <v>55.555555555555557</v>
      </c>
      <c r="Z66" s="40">
        <f t="shared" si="19"/>
        <v>83.935742971970768</v>
      </c>
      <c r="AA66" s="40">
        <f t="shared" si="10"/>
        <v>87.067564430175821</v>
      </c>
      <c r="AB66" s="40">
        <f t="shared" si="10"/>
        <v>78.441295546558706</v>
      </c>
      <c r="AC66" s="40">
        <f t="shared" si="10"/>
        <v>94.444444444444443</v>
      </c>
      <c r="AD66" s="40">
        <f t="shared" si="20"/>
        <v>5.6224899597861313</v>
      </c>
      <c r="AE66" s="40">
        <f t="shared" si="11"/>
        <v>6.1992105872095626</v>
      </c>
      <c r="AF66" s="40">
        <f t="shared" si="11"/>
        <v>4.0485829959514161</v>
      </c>
      <c r="AG66" s="41">
        <f t="shared" si="11"/>
        <v>5.5555555555555554</v>
      </c>
      <c r="AH66" s="40">
        <f t="shared" si="21"/>
        <v>10.441767068243095</v>
      </c>
      <c r="AI66" s="40">
        <f t="shared" si="12"/>
        <v>6.7332249826146189</v>
      </c>
      <c r="AJ66" s="40">
        <f t="shared" si="12"/>
        <v>17.510121457489873</v>
      </c>
      <c r="AK66" s="41">
        <f t="shared" si="12"/>
        <v>0</v>
      </c>
    </row>
    <row r="67" spans="1:37" ht="15" customHeight="1" x14ac:dyDescent="0.2">
      <c r="A67" s="20" t="s">
        <v>13</v>
      </c>
      <c r="B67" s="40">
        <f t="shared" si="13"/>
        <v>100</v>
      </c>
      <c r="C67" s="40">
        <f t="shared" si="13"/>
        <v>100</v>
      </c>
      <c r="D67" s="40">
        <f t="shared" si="13"/>
        <v>100</v>
      </c>
      <c r="E67" s="40">
        <f t="shared" si="13"/>
        <v>100</v>
      </c>
      <c r="F67" s="40">
        <f t="shared" si="14"/>
        <v>78.212290502659414</v>
      </c>
      <c r="G67" s="40">
        <f t="shared" si="5"/>
        <v>63.218903254545168</v>
      </c>
      <c r="H67" s="40">
        <f t="shared" si="5"/>
        <v>74.209860935524645</v>
      </c>
      <c r="I67" s="40">
        <f t="shared" si="5"/>
        <v>77.173913043478265</v>
      </c>
      <c r="J67" s="40">
        <f t="shared" si="15"/>
        <v>21.787709497340593</v>
      </c>
      <c r="K67" s="40">
        <f t="shared" si="6"/>
        <v>36.781096745454825</v>
      </c>
      <c r="L67" s="40">
        <f t="shared" si="6"/>
        <v>25.790139064475355</v>
      </c>
      <c r="M67" s="41">
        <f t="shared" si="6"/>
        <v>22.826086956521742</v>
      </c>
      <c r="N67" s="40">
        <f t="shared" si="16"/>
        <v>28.91061452498213</v>
      </c>
      <c r="O67" s="40">
        <f t="shared" si="7"/>
        <v>29.670084707955635</v>
      </c>
      <c r="P67" s="40">
        <f t="shared" si="7"/>
        <v>47.661188369152967</v>
      </c>
      <c r="Q67" s="40">
        <f t="shared" si="7"/>
        <v>57.608695652173914</v>
      </c>
      <c r="R67" s="40">
        <f t="shared" si="17"/>
        <v>14.664804469196262</v>
      </c>
      <c r="S67" s="40">
        <f t="shared" si="8"/>
        <v>10.142666072209188</v>
      </c>
      <c r="T67" s="40">
        <f t="shared" si="8"/>
        <v>6.0682680151706707</v>
      </c>
      <c r="U67" s="40" t="e">
        <f t="shared" si="8"/>
        <v>#VALUE!</v>
      </c>
      <c r="V67" s="40">
        <f t="shared" si="18"/>
        <v>56.424581005821608</v>
      </c>
      <c r="W67" s="40">
        <f t="shared" si="9"/>
        <v>60.187249219835159</v>
      </c>
      <c r="X67" s="40">
        <f t="shared" si="9"/>
        <v>46.270543615676367</v>
      </c>
      <c r="Y67" s="40">
        <f t="shared" si="9"/>
        <v>42.391304347826093</v>
      </c>
      <c r="Z67" s="40">
        <f t="shared" si="19"/>
        <v>85.754189944381736</v>
      </c>
      <c r="AA67" s="40">
        <f t="shared" si="10"/>
        <v>77.151136870292319</v>
      </c>
      <c r="AB67" s="40">
        <f t="shared" si="10"/>
        <v>70.543615676359053</v>
      </c>
      <c r="AC67" s="40">
        <f t="shared" si="10"/>
        <v>65.760869565217376</v>
      </c>
      <c r="AD67" s="40">
        <f t="shared" si="20"/>
        <v>8.7988826814507188</v>
      </c>
      <c r="AE67" s="40">
        <f t="shared" si="11"/>
        <v>15.158270173839828</v>
      </c>
      <c r="AF67" s="40">
        <f t="shared" si="11"/>
        <v>20.733249051833123</v>
      </c>
      <c r="AG67" s="41">
        <f t="shared" si="11"/>
        <v>27.717391304347828</v>
      </c>
      <c r="AH67" s="40">
        <f t="shared" si="21"/>
        <v>5.4469273741675446</v>
      </c>
      <c r="AI67" s="40">
        <f t="shared" si="12"/>
        <v>7.6905929558678432</v>
      </c>
      <c r="AJ67" s="40">
        <f t="shared" si="12"/>
        <v>8.723135271807827</v>
      </c>
      <c r="AK67" s="41">
        <f t="shared" si="12"/>
        <v>6.5217391304347823</v>
      </c>
    </row>
  </sheetData>
  <mergeCells count="40">
    <mergeCell ref="A50:A52"/>
    <mergeCell ref="B50:E51"/>
    <mergeCell ref="F50:M50"/>
    <mergeCell ref="N50:Y50"/>
    <mergeCell ref="Z50:AK50"/>
    <mergeCell ref="F51:I51"/>
    <mergeCell ref="J51:M51"/>
    <mergeCell ref="N51:Q51"/>
    <mergeCell ref="R51:U51"/>
    <mergeCell ref="V51:Y51"/>
    <mergeCell ref="Z51:AC51"/>
    <mergeCell ref="AD51:AG51"/>
    <mergeCell ref="AH51:AK51"/>
    <mergeCell ref="AH28:AK28"/>
    <mergeCell ref="A22:U22"/>
    <mergeCell ref="A27:A29"/>
    <mergeCell ref="B27:E28"/>
    <mergeCell ref="F27:M27"/>
    <mergeCell ref="N27:Y27"/>
    <mergeCell ref="Z27:AK27"/>
    <mergeCell ref="F28:I28"/>
    <mergeCell ref="J28:M28"/>
    <mergeCell ref="N28:Q28"/>
    <mergeCell ref="R28:U28"/>
    <mergeCell ref="V28:Y28"/>
    <mergeCell ref="Z28:AC28"/>
    <mergeCell ref="AD28:AG28"/>
    <mergeCell ref="A4:A6"/>
    <mergeCell ref="B4:E5"/>
    <mergeCell ref="F4:M4"/>
    <mergeCell ref="N4:Y4"/>
    <mergeCell ref="Z4:AK4"/>
    <mergeCell ref="F5:I5"/>
    <mergeCell ref="J5:M5"/>
    <mergeCell ref="N5:Q5"/>
    <mergeCell ref="R5:U5"/>
    <mergeCell ref="V5:Y5"/>
    <mergeCell ref="Z5:AC5"/>
    <mergeCell ref="AD5:AG5"/>
    <mergeCell ref="AH5:AK5"/>
  </mergeCells>
  <hyperlinks>
    <hyperlink ref="A2" location="OBSAH!A1" display="Obsah"/>
    <hyperlink ref="AP24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/>
  </sheetViews>
  <sheetFormatPr defaultColWidth="9.140625" defaultRowHeight="11.25" x14ac:dyDescent="0.2"/>
  <cols>
    <col min="1" max="1" width="13.85546875" style="1" customWidth="1"/>
    <col min="2" max="20" width="6" style="1" customWidth="1"/>
    <col min="21" max="16384" width="9.140625" style="1"/>
  </cols>
  <sheetData>
    <row r="1" spans="1:22" s="6" customFormat="1" ht="27" customHeight="1" x14ac:dyDescent="0.2">
      <c r="A1" s="5" t="s">
        <v>148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2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V2" s="4"/>
    </row>
    <row r="3" spans="1:22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</row>
    <row r="4" spans="1:22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</row>
    <row r="5" spans="1:22" ht="20.25" customHeight="1" x14ac:dyDescent="0.2">
      <c r="A5" s="14" t="s">
        <v>15</v>
      </c>
      <c r="B5" s="15">
        <v>37.25</v>
      </c>
      <c r="C5" s="15">
        <v>28.583333333300001</v>
      </c>
      <c r="D5" s="15">
        <v>35.166666666600001</v>
      </c>
      <c r="E5" s="15">
        <v>46.749999999899998</v>
      </c>
      <c r="F5" s="15">
        <v>104.16666666579998</v>
      </c>
      <c r="G5" s="15">
        <v>105.78333333290001</v>
      </c>
      <c r="H5" s="15">
        <v>143.86666666650001</v>
      </c>
      <c r="I5" s="15">
        <v>189.66666666619997</v>
      </c>
      <c r="J5" s="15">
        <v>202.26666666579999</v>
      </c>
      <c r="K5" s="15">
        <v>219.64285714230002</v>
      </c>
      <c r="L5" s="15">
        <v>284.01666666550005</v>
      </c>
      <c r="M5" s="15">
        <v>285.46666666600004</v>
      </c>
      <c r="N5" s="16">
        <v>231.55</v>
      </c>
      <c r="O5" s="16">
        <v>184.78333333333333</v>
      </c>
      <c r="P5" s="16">
        <v>197.6</v>
      </c>
      <c r="Q5" s="16">
        <v>199.71666666666667</v>
      </c>
      <c r="R5" s="16">
        <v>157.8833333333333</v>
      </c>
      <c r="S5" s="16">
        <v>126.63333333333333</v>
      </c>
      <c r="T5" s="16">
        <v>148.83333333333331</v>
      </c>
    </row>
    <row r="6" spans="1:22" ht="15" customHeight="1" x14ac:dyDescent="0.2">
      <c r="A6" s="17" t="s">
        <v>1</v>
      </c>
      <c r="B6" s="18">
        <v>31</v>
      </c>
      <c r="C6" s="18">
        <v>20</v>
      </c>
      <c r="D6" s="18">
        <v>25.666666666600001</v>
      </c>
      <c r="E6" s="18">
        <v>35.333333333300004</v>
      </c>
      <c r="F6" s="18">
        <v>63.666666666099985</v>
      </c>
      <c r="G6" s="18">
        <v>73.666666666400005</v>
      </c>
      <c r="H6" s="18">
        <v>69.6333333332</v>
      </c>
      <c r="I6" s="18">
        <v>98.916666666299989</v>
      </c>
      <c r="J6" s="18">
        <v>101.23333333259998</v>
      </c>
      <c r="K6" s="18">
        <v>116.3928571424</v>
      </c>
      <c r="L6" s="18">
        <v>134.23333333260001</v>
      </c>
      <c r="M6" s="18">
        <v>124.29999999960002</v>
      </c>
      <c r="N6" s="19">
        <v>111.35</v>
      </c>
      <c r="O6" s="19">
        <v>84.5</v>
      </c>
      <c r="P6" s="19">
        <v>103.98333333333333</v>
      </c>
      <c r="Q6" s="19">
        <v>99.399999999999991</v>
      </c>
      <c r="R6" s="19">
        <v>73.11666666666666</v>
      </c>
      <c r="S6" s="19">
        <v>60.266666666666666</v>
      </c>
      <c r="T6" s="19">
        <v>69.5</v>
      </c>
    </row>
    <row r="7" spans="1:22" ht="15" customHeight="1" x14ac:dyDescent="0.2">
      <c r="A7" s="20" t="s">
        <v>2</v>
      </c>
      <c r="B7" s="18">
        <v>2.25</v>
      </c>
      <c r="C7" s="18">
        <v>1</v>
      </c>
      <c r="D7" s="18">
        <v>2.5</v>
      </c>
      <c r="E7" s="18">
        <v>0.75</v>
      </c>
      <c r="F7" s="18">
        <v>5.9999999998999991</v>
      </c>
      <c r="G7" s="18">
        <v>3.4999999999</v>
      </c>
      <c r="H7" s="18">
        <v>1.3333333332999999</v>
      </c>
      <c r="I7" s="18">
        <v>2.1666666665999998</v>
      </c>
      <c r="J7" s="18">
        <v>1.9166666665999998</v>
      </c>
      <c r="K7" s="18">
        <v>2.5</v>
      </c>
      <c r="L7" s="18" t="s">
        <v>39</v>
      </c>
      <c r="M7" s="18">
        <v>1.2833333332999999</v>
      </c>
      <c r="N7" s="19">
        <v>3.2</v>
      </c>
      <c r="O7" s="19">
        <v>4.333333333333333</v>
      </c>
      <c r="P7" s="19">
        <v>3.75</v>
      </c>
      <c r="Q7" s="19">
        <v>3.4166666666666661</v>
      </c>
      <c r="R7" s="19">
        <v>1.1666666666666661</v>
      </c>
      <c r="S7" s="19">
        <v>0.5</v>
      </c>
      <c r="T7" s="19" t="s">
        <v>39</v>
      </c>
    </row>
    <row r="8" spans="1:22" ht="15" customHeight="1" x14ac:dyDescent="0.2">
      <c r="A8" s="20" t="s">
        <v>3</v>
      </c>
      <c r="B8" s="18" t="s">
        <v>39</v>
      </c>
      <c r="C8" s="18">
        <v>2.0833333332999997</v>
      </c>
      <c r="D8" s="18" t="s">
        <v>39</v>
      </c>
      <c r="E8" s="18">
        <v>1.5</v>
      </c>
      <c r="F8" s="18">
        <v>2.5</v>
      </c>
      <c r="G8" s="18">
        <v>7.45</v>
      </c>
      <c r="H8" s="18">
        <v>10</v>
      </c>
      <c r="I8" s="18">
        <v>4</v>
      </c>
      <c r="J8" s="18">
        <v>5.7</v>
      </c>
      <c r="K8" s="18">
        <v>5.5</v>
      </c>
      <c r="L8" s="18">
        <v>7</v>
      </c>
      <c r="M8" s="18">
        <v>8.5833333333000006</v>
      </c>
      <c r="N8" s="19">
        <v>2.5</v>
      </c>
      <c r="O8" s="19">
        <v>7.833333333333333</v>
      </c>
      <c r="P8" s="19">
        <v>2.5</v>
      </c>
      <c r="Q8" s="19">
        <v>6</v>
      </c>
      <c r="R8" s="19">
        <v>1.5</v>
      </c>
      <c r="S8" s="19">
        <v>1</v>
      </c>
      <c r="T8" s="19">
        <v>7.5</v>
      </c>
    </row>
    <row r="9" spans="1:22" ht="15" customHeight="1" x14ac:dyDescent="0.2">
      <c r="A9" s="20" t="s">
        <v>4</v>
      </c>
      <c r="B9" s="18">
        <v>1</v>
      </c>
      <c r="C9" s="18" t="s">
        <v>39</v>
      </c>
      <c r="D9" s="18">
        <v>1</v>
      </c>
      <c r="E9" s="18">
        <v>1</v>
      </c>
      <c r="F9" s="18">
        <v>1</v>
      </c>
      <c r="G9" s="18">
        <v>4</v>
      </c>
      <c r="H9" s="18">
        <v>2</v>
      </c>
      <c r="I9" s="18">
        <v>2</v>
      </c>
      <c r="J9" s="18">
        <v>2.5</v>
      </c>
      <c r="K9" s="18">
        <v>2</v>
      </c>
      <c r="L9" s="18">
        <v>9</v>
      </c>
      <c r="M9" s="18">
        <v>4.5</v>
      </c>
      <c r="N9" s="19">
        <v>11.833333333333332</v>
      </c>
      <c r="O9" s="19">
        <v>11.333333333333332</v>
      </c>
      <c r="P9" s="19">
        <v>2.5</v>
      </c>
      <c r="Q9" s="19">
        <v>10.499999999999996</v>
      </c>
      <c r="R9" s="19">
        <v>10.333333333333332</v>
      </c>
      <c r="S9" s="19">
        <v>10.833333333333332</v>
      </c>
      <c r="T9" s="19">
        <v>15.5</v>
      </c>
    </row>
    <row r="10" spans="1:22" ht="15" customHeight="1" x14ac:dyDescent="0.2">
      <c r="A10" s="20" t="s">
        <v>5</v>
      </c>
      <c r="B10" s="18" t="s">
        <v>39</v>
      </c>
      <c r="C10" s="18" t="s">
        <v>39</v>
      </c>
      <c r="D10" s="18" t="s">
        <v>39</v>
      </c>
      <c r="E10" s="18" t="s">
        <v>39</v>
      </c>
      <c r="F10" s="18" t="s">
        <v>39</v>
      </c>
      <c r="G10" s="18" t="s">
        <v>39</v>
      </c>
      <c r="H10" s="18" t="s">
        <v>39</v>
      </c>
      <c r="I10" s="18" t="s">
        <v>39</v>
      </c>
      <c r="J10" s="18" t="s">
        <v>39</v>
      </c>
      <c r="K10" s="18" t="s">
        <v>39</v>
      </c>
      <c r="L10" s="18" t="s">
        <v>39</v>
      </c>
      <c r="M10" s="18" t="s">
        <v>39</v>
      </c>
      <c r="N10" s="19" t="s">
        <v>39</v>
      </c>
      <c r="O10" s="19" t="s">
        <v>39</v>
      </c>
      <c r="P10" s="19" t="s">
        <v>39</v>
      </c>
      <c r="Q10" s="19" t="s">
        <v>39</v>
      </c>
      <c r="R10" s="19">
        <v>0.25</v>
      </c>
      <c r="S10" s="19" t="s">
        <v>39</v>
      </c>
      <c r="T10" s="19" t="s">
        <v>39</v>
      </c>
    </row>
    <row r="11" spans="1:22" ht="15" customHeight="1" x14ac:dyDescent="0.2">
      <c r="A11" s="20" t="s">
        <v>6</v>
      </c>
      <c r="B11" s="18" t="s">
        <v>39</v>
      </c>
      <c r="C11" s="18" t="s">
        <v>39</v>
      </c>
      <c r="D11" s="18" t="s">
        <v>39</v>
      </c>
      <c r="E11" s="18" t="s">
        <v>39</v>
      </c>
      <c r="F11" s="18">
        <v>1.5</v>
      </c>
      <c r="G11" s="18" t="s">
        <v>39</v>
      </c>
      <c r="H11" s="18" t="s">
        <v>39</v>
      </c>
      <c r="I11" s="18" t="s">
        <v>39</v>
      </c>
      <c r="J11" s="18" t="s">
        <v>39</v>
      </c>
      <c r="K11" s="18">
        <v>2.5</v>
      </c>
      <c r="L11" s="18">
        <v>0.5</v>
      </c>
      <c r="M11" s="18">
        <v>3</v>
      </c>
      <c r="N11" s="19">
        <v>3</v>
      </c>
      <c r="O11" s="19">
        <v>1</v>
      </c>
      <c r="P11" s="19">
        <v>1</v>
      </c>
      <c r="Q11" s="19">
        <v>2</v>
      </c>
      <c r="R11" s="19">
        <v>1.333333333333333</v>
      </c>
      <c r="S11" s="19">
        <v>3.5</v>
      </c>
      <c r="T11" s="19">
        <v>2.5</v>
      </c>
    </row>
    <row r="12" spans="1:22" ht="15" customHeight="1" x14ac:dyDescent="0.2">
      <c r="A12" s="20" t="s">
        <v>7</v>
      </c>
      <c r="B12" s="18">
        <v>1</v>
      </c>
      <c r="C12" s="18">
        <v>1</v>
      </c>
      <c r="D12" s="18">
        <v>2</v>
      </c>
      <c r="E12" s="18" t="s">
        <v>39</v>
      </c>
      <c r="F12" s="18">
        <v>5.1666666666000003</v>
      </c>
      <c r="G12" s="18">
        <v>1</v>
      </c>
      <c r="H12" s="18">
        <v>10.399999999999999</v>
      </c>
      <c r="I12" s="18">
        <v>16.25</v>
      </c>
      <c r="J12" s="18">
        <v>16</v>
      </c>
      <c r="K12" s="18">
        <v>10</v>
      </c>
      <c r="L12" s="18">
        <v>27.2</v>
      </c>
      <c r="M12" s="18">
        <v>34.866666666699999</v>
      </c>
      <c r="N12" s="19">
        <v>19</v>
      </c>
      <c r="O12" s="19">
        <v>6</v>
      </c>
      <c r="P12" s="19">
        <v>10.333333333333332</v>
      </c>
      <c r="Q12" s="19">
        <v>8.6666666666666661</v>
      </c>
      <c r="R12" s="19">
        <v>9.5</v>
      </c>
      <c r="S12" s="19">
        <v>9.5</v>
      </c>
      <c r="T12" s="19">
        <v>11</v>
      </c>
    </row>
    <row r="13" spans="1:22" ht="15" customHeight="1" x14ac:dyDescent="0.2">
      <c r="A13" s="20" t="s">
        <v>8</v>
      </c>
      <c r="B13" s="18" t="s">
        <v>39</v>
      </c>
      <c r="C13" s="18" t="s">
        <v>39</v>
      </c>
      <c r="D13" s="18" t="s">
        <v>39</v>
      </c>
      <c r="E13" s="18" t="s">
        <v>39</v>
      </c>
      <c r="F13" s="18" t="s">
        <v>39</v>
      </c>
      <c r="G13" s="18" t="s">
        <v>39</v>
      </c>
      <c r="H13" s="18" t="s">
        <v>39</v>
      </c>
      <c r="I13" s="18" t="s">
        <v>39</v>
      </c>
      <c r="J13" s="18">
        <v>1</v>
      </c>
      <c r="K13" s="18" t="s">
        <v>39</v>
      </c>
      <c r="L13" s="18">
        <v>1.3333333332999999</v>
      </c>
      <c r="M13" s="18">
        <v>3</v>
      </c>
      <c r="N13" s="19">
        <v>1.333333333333333</v>
      </c>
      <c r="O13" s="19" t="s">
        <v>39</v>
      </c>
      <c r="P13" s="19">
        <v>1.5</v>
      </c>
      <c r="Q13" s="19">
        <v>1</v>
      </c>
      <c r="R13" s="19">
        <v>4</v>
      </c>
      <c r="S13" s="19">
        <v>1.5</v>
      </c>
      <c r="T13" s="19">
        <v>4</v>
      </c>
    </row>
    <row r="14" spans="1:22" ht="15" customHeight="1" x14ac:dyDescent="0.2">
      <c r="A14" s="20" t="s">
        <v>9</v>
      </c>
      <c r="B14" s="18" t="s">
        <v>39</v>
      </c>
      <c r="C14" s="18">
        <v>0.5</v>
      </c>
      <c r="D14" s="18">
        <v>1</v>
      </c>
      <c r="E14" s="18">
        <v>1.3333333332999999</v>
      </c>
      <c r="F14" s="18">
        <v>2.3333333332999997</v>
      </c>
      <c r="G14" s="18">
        <v>6</v>
      </c>
      <c r="H14" s="18">
        <v>1</v>
      </c>
      <c r="I14" s="18">
        <v>4.8333333333000006</v>
      </c>
      <c r="J14" s="18">
        <v>3.5</v>
      </c>
      <c r="K14" s="18">
        <v>2.8333333332999997</v>
      </c>
      <c r="L14" s="18">
        <v>10.416666666600001</v>
      </c>
      <c r="M14" s="18">
        <v>2</v>
      </c>
      <c r="N14" s="19">
        <v>4.5</v>
      </c>
      <c r="O14" s="19">
        <v>3.7</v>
      </c>
      <c r="P14" s="19">
        <v>3.5</v>
      </c>
      <c r="Q14" s="19">
        <v>4.333333333333333</v>
      </c>
      <c r="R14" s="19">
        <v>3.583333333333333</v>
      </c>
      <c r="S14" s="19">
        <v>0.33333333333333298</v>
      </c>
      <c r="T14" s="19">
        <v>4.833333333333333</v>
      </c>
    </row>
    <row r="15" spans="1:22" ht="15" customHeight="1" x14ac:dyDescent="0.2">
      <c r="A15" s="20" t="s">
        <v>16</v>
      </c>
      <c r="B15" s="18" t="s">
        <v>39</v>
      </c>
      <c r="C15" s="18" t="s">
        <v>39</v>
      </c>
      <c r="D15" s="18" t="s">
        <v>39</v>
      </c>
      <c r="E15" s="18" t="s">
        <v>39</v>
      </c>
      <c r="F15" s="18" t="s">
        <v>39</v>
      </c>
      <c r="G15" s="18" t="s">
        <v>39</v>
      </c>
      <c r="H15" s="18" t="s">
        <v>39</v>
      </c>
      <c r="I15" s="18" t="s">
        <v>39</v>
      </c>
      <c r="J15" s="18" t="s">
        <v>39</v>
      </c>
      <c r="K15" s="18" t="s">
        <v>39</v>
      </c>
      <c r="L15" s="18" t="s">
        <v>39</v>
      </c>
      <c r="M15" s="18" t="s">
        <v>39</v>
      </c>
      <c r="N15" s="19" t="s">
        <v>39</v>
      </c>
      <c r="O15" s="19" t="s">
        <v>39</v>
      </c>
      <c r="P15" s="19" t="s">
        <v>39</v>
      </c>
      <c r="Q15" s="19" t="s">
        <v>39</v>
      </c>
      <c r="R15" s="19">
        <v>1</v>
      </c>
      <c r="S15" s="19" t="s">
        <v>39</v>
      </c>
      <c r="T15" s="19" t="s">
        <v>39</v>
      </c>
    </row>
    <row r="16" spans="1:22" ht="15" customHeight="1" x14ac:dyDescent="0.2">
      <c r="A16" s="20" t="s">
        <v>10</v>
      </c>
      <c r="B16" s="18" t="s">
        <v>39</v>
      </c>
      <c r="C16" s="18">
        <v>2</v>
      </c>
      <c r="D16" s="18">
        <v>2</v>
      </c>
      <c r="E16" s="18">
        <v>4.8333333333000006</v>
      </c>
      <c r="F16" s="18">
        <v>15</v>
      </c>
      <c r="G16" s="18">
        <v>4.8333333332999997</v>
      </c>
      <c r="H16" s="18">
        <v>25.5</v>
      </c>
      <c r="I16" s="18">
        <v>33</v>
      </c>
      <c r="J16" s="18">
        <v>42.083333333300004</v>
      </c>
      <c r="K16" s="18">
        <v>43.25</v>
      </c>
      <c r="L16" s="18">
        <v>52.583333333200002</v>
      </c>
      <c r="M16" s="18">
        <v>53.599999999799991</v>
      </c>
      <c r="N16" s="19">
        <v>35.733333333333327</v>
      </c>
      <c r="O16" s="19">
        <v>21</v>
      </c>
      <c r="P16" s="19">
        <v>28.2</v>
      </c>
      <c r="Q16" s="19">
        <v>24.86666666666666</v>
      </c>
      <c r="R16" s="19">
        <v>15.599999999999998</v>
      </c>
      <c r="S16" s="19">
        <v>18.699999999999996</v>
      </c>
      <c r="T16" s="19">
        <v>15.499999999999998</v>
      </c>
    </row>
    <row r="17" spans="1:22" ht="15" customHeight="1" x14ac:dyDescent="0.2">
      <c r="A17" s="20" t="s">
        <v>11</v>
      </c>
      <c r="B17" s="18">
        <v>2</v>
      </c>
      <c r="C17" s="18">
        <v>2</v>
      </c>
      <c r="D17" s="18">
        <v>1</v>
      </c>
      <c r="E17" s="18" t="s">
        <v>39</v>
      </c>
      <c r="F17" s="18">
        <v>6.6666666665999994</v>
      </c>
      <c r="G17" s="18">
        <v>3.8333333333000001</v>
      </c>
      <c r="H17" s="18">
        <v>11</v>
      </c>
      <c r="I17" s="18">
        <v>8</v>
      </c>
      <c r="J17" s="18">
        <v>8</v>
      </c>
      <c r="K17" s="18">
        <v>6.1666666665999994</v>
      </c>
      <c r="L17" s="18">
        <v>10.166666666499999</v>
      </c>
      <c r="M17" s="18">
        <v>8.0833333333000006</v>
      </c>
      <c r="N17" s="19">
        <v>6.833333333333333</v>
      </c>
      <c r="O17" s="19">
        <v>13.25</v>
      </c>
      <c r="P17" s="19">
        <v>11.333333333333332</v>
      </c>
      <c r="Q17" s="19">
        <v>9.5333333333333332</v>
      </c>
      <c r="R17" s="19">
        <v>9.3333333333333321</v>
      </c>
      <c r="S17" s="19">
        <v>4</v>
      </c>
      <c r="T17" s="19">
        <v>5.5</v>
      </c>
    </row>
    <row r="18" spans="1:22" ht="15" customHeight="1" x14ac:dyDescent="0.2">
      <c r="A18" s="20" t="s">
        <v>12</v>
      </c>
      <c r="B18" s="18" t="s">
        <v>39</v>
      </c>
      <c r="C18" s="18" t="s">
        <v>39</v>
      </c>
      <c r="D18" s="18" t="s">
        <v>39</v>
      </c>
      <c r="E18" s="18" t="s">
        <v>39</v>
      </c>
      <c r="F18" s="18" t="s">
        <v>39</v>
      </c>
      <c r="G18" s="18" t="s">
        <v>39</v>
      </c>
      <c r="H18" s="18">
        <v>3.5</v>
      </c>
      <c r="I18" s="18">
        <v>5</v>
      </c>
      <c r="J18" s="18">
        <v>5.5</v>
      </c>
      <c r="K18" s="18">
        <v>9</v>
      </c>
      <c r="L18" s="18">
        <v>8</v>
      </c>
      <c r="M18" s="18">
        <v>11.25</v>
      </c>
      <c r="N18" s="19">
        <v>11.366666666666664</v>
      </c>
      <c r="O18" s="19">
        <v>8.5</v>
      </c>
      <c r="P18" s="19">
        <v>3</v>
      </c>
      <c r="Q18" s="19">
        <v>10.5</v>
      </c>
      <c r="R18" s="19">
        <v>13.166666666666666</v>
      </c>
      <c r="S18" s="19">
        <v>5.5</v>
      </c>
      <c r="T18" s="19">
        <v>2.5</v>
      </c>
    </row>
    <row r="19" spans="1:22" ht="15" customHeight="1" x14ac:dyDescent="0.2">
      <c r="A19" s="20" t="s">
        <v>13</v>
      </c>
      <c r="B19" s="18" t="s">
        <v>39</v>
      </c>
      <c r="C19" s="18" t="s">
        <v>39</v>
      </c>
      <c r="D19" s="18" t="s">
        <v>39</v>
      </c>
      <c r="E19" s="18">
        <v>2</v>
      </c>
      <c r="F19" s="18">
        <v>0.33333333329999998</v>
      </c>
      <c r="G19" s="18">
        <v>1.5</v>
      </c>
      <c r="H19" s="18">
        <v>9.5</v>
      </c>
      <c r="I19" s="18">
        <v>15.5</v>
      </c>
      <c r="J19" s="18">
        <v>14.833333333300001</v>
      </c>
      <c r="K19" s="18">
        <v>19.5</v>
      </c>
      <c r="L19" s="18">
        <v>23.583333333300001</v>
      </c>
      <c r="M19" s="18">
        <v>31</v>
      </c>
      <c r="N19" s="19">
        <v>20.9</v>
      </c>
      <c r="O19" s="19">
        <v>23.333333333333332</v>
      </c>
      <c r="P19" s="19">
        <v>26</v>
      </c>
      <c r="Q19" s="19">
        <v>19.5</v>
      </c>
      <c r="R19" s="19">
        <v>14</v>
      </c>
      <c r="S19" s="19">
        <v>11</v>
      </c>
      <c r="T19" s="19">
        <v>10.5</v>
      </c>
    </row>
    <row r="20" spans="1:22" ht="15" customHeight="1" x14ac:dyDescent="0.2">
      <c r="A20" s="2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2" spans="1:22" s="6" customFormat="1" ht="27" customHeight="1" x14ac:dyDescent="0.25">
      <c r="A22" s="5" t="s">
        <v>149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V22" s="4"/>
    </row>
    <row r="23" spans="1:22" ht="12" customHeight="1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V23" s="4"/>
    </row>
    <row r="24" spans="1:22" ht="13.5" customHeight="1" thickBot="1" x14ac:dyDescent="0.25">
      <c r="A24" s="9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56"/>
      <c r="O24" s="57"/>
      <c r="P24" s="57"/>
      <c r="Q24" s="57"/>
      <c r="R24" s="54"/>
      <c r="S24" s="54"/>
      <c r="T24" s="56" t="s">
        <v>81</v>
      </c>
    </row>
    <row r="25" spans="1:22" ht="18" customHeight="1" thickBot="1" x14ac:dyDescent="0.25">
      <c r="A25" s="3" t="s">
        <v>14</v>
      </c>
      <c r="B25" s="12">
        <v>2005</v>
      </c>
      <c r="C25" s="12">
        <v>2006</v>
      </c>
      <c r="D25" s="12">
        <v>2007</v>
      </c>
      <c r="E25" s="12">
        <v>2008</v>
      </c>
      <c r="F25" s="12">
        <v>2009</v>
      </c>
      <c r="G25" s="12">
        <v>2010</v>
      </c>
      <c r="H25" s="12">
        <v>2011</v>
      </c>
      <c r="I25" s="12">
        <v>2012</v>
      </c>
      <c r="J25" s="12">
        <v>2013</v>
      </c>
      <c r="K25" s="12">
        <v>2014</v>
      </c>
      <c r="L25" s="12">
        <v>2015</v>
      </c>
      <c r="M25" s="12">
        <v>2016</v>
      </c>
      <c r="N25" s="13">
        <v>2017</v>
      </c>
      <c r="O25" s="13">
        <v>2018</v>
      </c>
      <c r="P25" s="13">
        <v>2019</v>
      </c>
      <c r="Q25" s="13">
        <v>2020</v>
      </c>
      <c r="R25" s="13">
        <v>2021</v>
      </c>
      <c r="S25" s="13">
        <v>2022</v>
      </c>
      <c r="T25" s="13">
        <v>2023</v>
      </c>
    </row>
    <row r="26" spans="1:22" ht="20.25" customHeight="1" x14ac:dyDescent="0.2">
      <c r="A26" s="14" t="s">
        <v>15</v>
      </c>
      <c r="B26" s="21">
        <f t="shared" ref="B26:Q26" si="0">B5/B$5*100</f>
        <v>100</v>
      </c>
      <c r="C26" s="21">
        <f t="shared" si="0"/>
        <v>100</v>
      </c>
      <c r="D26" s="21">
        <f t="shared" si="0"/>
        <v>100</v>
      </c>
      <c r="E26" s="21">
        <f t="shared" si="0"/>
        <v>100</v>
      </c>
      <c r="F26" s="21">
        <f t="shared" si="0"/>
        <v>100</v>
      </c>
      <c r="G26" s="21">
        <f t="shared" si="0"/>
        <v>100</v>
      </c>
      <c r="H26" s="21">
        <f t="shared" si="0"/>
        <v>100</v>
      </c>
      <c r="I26" s="21">
        <f t="shared" si="0"/>
        <v>100</v>
      </c>
      <c r="J26" s="21">
        <f t="shared" si="0"/>
        <v>100</v>
      </c>
      <c r="K26" s="21">
        <f t="shared" si="0"/>
        <v>100</v>
      </c>
      <c r="L26" s="21">
        <f t="shared" si="0"/>
        <v>100</v>
      </c>
      <c r="M26" s="21">
        <f t="shared" si="0"/>
        <v>100</v>
      </c>
      <c r="N26" s="22">
        <f t="shared" si="0"/>
        <v>100</v>
      </c>
      <c r="O26" s="22">
        <f t="shared" si="0"/>
        <v>100</v>
      </c>
      <c r="P26" s="22">
        <f t="shared" si="0"/>
        <v>100</v>
      </c>
      <c r="Q26" s="22">
        <f t="shared" si="0"/>
        <v>100</v>
      </c>
      <c r="R26" s="22">
        <f t="shared" ref="R26" si="1">R5/R$5*100</f>
        <v>100</v>
      </c>
      <c r="S26" s="22">
        <f t="shared" ref="S26:T26" si="2">S5/S$5*100</f>
        <v>100</v>
      </c>
      <c r="T26" s="85">
        <f t="shared" si="2"/>
        <v>100</v>
      </c>
    </row>
    <row r="27" spans="1:22" ht="15" customHeight="1" x14ac:dyDescent="0.2">
      <c r="A27" s="17" t="s">
        <v>1</v>
      </c>
      <c r="B27" s="23">
        <f t="shared" ref="B27:Q27" si="3">B6/B$5*100</f>
        <v>83.22147651006712</v>
      </c>
      <c r="C27" s="23">
        <f t="shared" si="3"/>
        <v>69.970845481131164</v>
      </c>
      <c r="D27" s="23">
        <f t="shared" si="3"/>
        <v>72.985781990470116</v>
      </c>
      <c r="E27" s="23">
        <f t="shared" si="3"/>
        <v>75.579322638236548</v>
      </c>
      <c r="F27" s="23">
        <f t="shared" si="3"/>
        <v>61.119999999964513</v>
      </c>
      <c r="G27" s="23">
        <f t="shared" si="3"/>
        <v>69.639199621901781</v>
      </c>
      <c r="H27" s="23">
        <f t="shared" si="3"/>
        <v>48.401297497646425</v>
      </c>
      <c r="I27" s="23">
        <f t="shared" si="3"/>
        <v>52.152899824188069</v>
      </c>
      <c r="J27" s="23">
        <f t="shared" si="3"/>
        <v>50.04943968343791</v>
      </c>
      <c r="K27" s="23">
        <f t="shared" si="3"/>
        <v>52.991869918625476</v>
      </c>
      <c r="L27" s="23">
        <f t="shared" si="3"/>
        <v>47.262484595910351</v>
      </c>
      <c r="M27" s="23">
        <f t="shared" si="3"/>
        <v>43.542737038728497</v>
      </c>
      <c r="N27" s="24">
        <f t="shared" si="3"/>
        <v>48.088965666162807</v>
      </c>
      <c r="O27" s="24">
        <f t="shared" si="3"/>
        <v>45.72923243438261</v>
      </c>
      <c r="P27" s="24">
        <f t="shared" si="3"/>
        <v>52.623144399460188</v>
      </c>
      <c r="Q27" s="24">
        <f t="shared" si="3"/>
        <v>49.770508219978296</v>
      </c>
      <c r="R27" s="24">
        <f t="shared" ref="R27" si="4">R6/R$5*100</f>
        <v>46.310566874274258</v>
      </c>
      <c r="S27" s="24">
        <f t="shared" ref="S27:T27" si="5">S6/S$5*100</f>
        <v>47.591471439852597</v>
      </c>
      <c r="T27" s="24">
        <f t="shared" si="5"/>
        <v>46.696528555431136</v>
      </c>
    </row>
    <row r="28" spans="1:22" ht="15" customHeight="1" x14ac:dyDescent="0.2">
      <c r="A28" s="20" t="s">
        <v>2</v>
      </c>
      <c r="B28" s="23">
        <f t="shared" ref="B28:Q28" si="6">B7/B$5*100</f>
        <v>6.0402684563758395</v>
      </c>
      <c r="C28" s="23">
        <f t="shared" si="6"/>
        <v>3.4985422740565584</v>
      </c>
      <c r="D28" s="23">
        <f t="shared" si="6"/>
        <v>7.1090047393499693</v>
      </c>
      <c r="E28" s="23">
        <f t="shared" si="6"/>
        <v>1.6042780748697421</v>
      </c>
      <c r="F28" s="23">
        <f t="shared" si="6"/>
        <v>5.7599999999519236</v>
      </c>
      <c r="G28" s="23">
        <f t="shared" si="6"/>
        <v>3.3086497557091574</v>
      </c>
      <c r="H28" s="23">
        <f t="shared" si="6"/>
        <v>0.92678405929208374</v>
      </c>
      <c r="I28" s="23">
        <f t="shared" si="6"/>
        <v>1.1423550087550076</v>
      </c>
      <c r="J28" s="23">
        <f t="shared" si="6"/>
        <v>0.94759393536991388</v>
      </c>
      <c r="K28" s="23">
        <f t="shared" si="6"/>
        <v>1.1382113821167081</v>
      </c>
      <c r="L28" s="18" t="e">
        <f t="shared" si="6"/>
        <v>#VALUE!</v>
      </c>
      <c r="M28" s="23">
        <f t="shared" si="6"/>
        <v>0.449556282100536</v>
      </c>
      <c r="N28" s="24">
        <f t="shared" si="6"/>
        <v>1.3819909306845175</v>
      </c>
      <c r="O28" s="24">
        <f t="shared" si="6"/>
        <v>2.3450888427888517</v>
      </c>
      <c r="P28" s="24">
        <f t="shared" si="6"/>
        <v>1.8977732793522268</v>
      </c>
      <c r="Q28" s="24">
        <f t="shared" si="6"/>
        <v>1.7107569056162892</v>
      </c>
      <c r="R28" s="24">
        <f t="shared" ref="R28" si="7">R7/R$5*100</f>
        <v>0.73894225694077886</v>
      </c>
      <c r="S28" s="24">
        <f t="shared" ref="S28:T28" si="8">S7/S$5*100</f>
        <v>0.3948407475651487</v>
      </c>
      <c r="T28" s="24" t="e">
        <f t="shared" si="8"/>
        <v>#VALUE!</v>
      </c>
    </row>
    <row r="29" spans="1:22" ht="15" customHeight="1" x14ac:dyDescent="0.2">
      <c r="A29" s="20" t="s">
        <v>3</v>
      </c>
      <c r="B29" s="18" t="e">
        <f t="shared" ref="B29:Q29" si="9">B8/B$5*100</f>
        <v>#VALUE!</v>
      </c>
      <c r="C29" s="23">
        <f t="shared" si="9"/>
        <v>7.2886297375012097</v>
      </c>
      <c r="D29" s="18" t="e">
        <f t="shared" si="9"/>
        <v>#VALUE!</v>
      </c>
      <c r="E29" s="23">
        <f t="shared" si="9"/>
        <v>3.2085561497394841</v>
      </c>
      <c r="F29" s="23">
        <f t="shared" si="9"/>
        <v>2.4000000000199684</v>
      </c>
      <c r="G29" s="23">
        <f t="shared" si="9"/>
        <v>7.0426973373535695</v>
      </c>
      <c r="H29" s="23">
        <f t="shared" si="9"/>
        <v>6.9508804448644002</v>
      </c>
      <c r="I29" s="23">
        <f t="shared" si="9"/>
        <v>2.1089630931510595</v>
      </c>
      <c r="J29" s="23">
        <f t="shared" si="9"/>
        <v>2.8180619644155027</v>
      </c>
      <c r="K29" s="23">
        <f t="shared" si="9"/>
        <v>2.5040650406567577</v>
      </c>
      <c r="L29" s="23">
        <f t="shared" si="9"/>
        <v>2.4646440936665992</v>
      </c>
      <c r="M29" s="23">
        <f t="shared" si="9"/>
        <v>3.0067725361933832</v>
      </c>
      <c r="N29" s="24">
        <f t="shared" si="9"/>
        <v>1.0796804145972791</v>
      </c>
      <c r="O29" s="24">
        <f t="shared" si="9"/>
        <v>4.2391990619644622</v>
      </c>
      <c r="P29" s="24">
        <f t="shared" si="9"/>
        <v>1.2651821862348178</v>
      </c>
      <c r="Q29" s="24">
        <f t="shared" si="9"/>
        <v>3.0042560293749481</v>
      </c>
      <c r="R29" s="24">
        <f t="shared" ref="R29" si="10">R8/R$5*100</f>
        <v>0.95006861606671611</v>
      </c>
      <c r="S29" s="24">
        <f t="shared" ref="S29:T29" si="11">S8/S$5*100</f>
        <v>0.7896814951302974</v>
      </c>
      <c r="T29" s="24">
        <f t="shared" si="11"/>
        <v>5.0391937290033599</v>
      </c>
    </row>
    <row r="30" spans="1:22" ht="15" customHeight="1" x14ac:dyDescent="0.2">
      <c r="A30" s="20" t="s">
        <v>4</v>
      </c>
      <c r="B30" s="23">
        <f t="shared" ref="B30:T31" si="12">B9/B$5*100</f>
        <v>2.6845637583892619</v>
      </c>
      <c r="C30" s="18" t="e">
        <f t="shared" si="12"/>
        <v>#VALUE!</v>
      </c>
      <c r="D30" s="23">
        <f t="shared" si="12"/>
        <v>2.843601895739988</v>
      </c>
      <c r="E30" s="23">
        <f t="shared" si="12"/>
        <v>2.1390374331596558</v>
      </c>
      <c r="F30" s="23">
        <f t="shared" si="12"/>
        <v>0.96000000000798746</v>
      </c>
      <c r="G30" s="23">
        <f t="shared" si="12"/>
        <v>3.781314006632789</v>
      </c>
      <c r="H30" s="23">
        <f t="shared" si="12"/>
        <v>1.39017608897288</v>
      </c>
      <c r="I30" s="23">
        <f t="shared" si="12"/>
        <v>1.0544815465755297</v>
      </c>
      <c r="J30" s="23">
        <f t="shared" si="12"/>
        <v>1.2359920896559222</v>
      </c>
      <c r="K30" s="23">
        <f t="shared" si="12"/>
        <v>0.91056910569336647</v>
      </c>
      <c r="L30" s="23">
        <f t="shared" si="12"/>
        <v>3.1688281204284845</v>
      </c>
      <c r="M30" s="23">
        <f t="shared" si="12"/>
        <v>1.5763661840298371</v>
      </c>
      <c r="N30" s="24">
        <f t="shared" si="12"/>
        <v>5.1104872957604544</v>
      </c>
      <c r="O30" s="24">
        <f t="shared" si="12"/>
        <v>6.1333092811400736</v>
      </c>
      <c r="P30" s="24">
        <f t="shared" si="12"/>
        <v>1.2651821862348178</v>
      </c>
      <c r="Q30" s="24">
        <f t="shared" si="12"/>
        <v>5.2574480514061568</v>
      </c>
      <c r="R30" s="24">
        <f t="shared" ref="R30" si="13">R9/R$5*100</f>
        <v>6.5449171329040432</v>
      </c>
      <c r="S30" s="24">
        <f t="shared" ref="S30:T30" si="14">S9/S$5*100</f>
        <v>8.5548828639115548</v>
      </c>
      <c r="T30" s="24">
        <f t="shared" si="14"/>
        <v>10.414333706606945</v>
      </c>
    </row>
    <row r="31" spans="1:22" ht="15" customHeight="1" x14ac:dyDescent="0.2">
      <c r="A31" s="20" t="s">
        <v>5</v>
      </c>
      <c r="B31" s="18" t="e">
        <f t="shared" si="12"/>
        <v>#VALUE!</v>
      </c>
      <c r="C31" s="18" t="e">
        <f t="shared" si="12"/>
        <v>#VALUE!</v>
      </c>
      <c r="D31" s="18" t="e">
        <f t="shared" si="12"/>
        <v>#VALUE!</v>
      </c>
      <c r="E31" s="18" t="e">
        <f t="shared" si="12"/>
        <v>#VALUE!</v>
      </c>
      <c r="F31" s="18" t="e">
        <f t="shared" si="12"/>
        <v>#VALUE!</v>
      </c>
      <c r="G31" s="18" t="e">
        <f t="shared" si="12"/>
        <v>#VALUE!</v>
      </c>
      <c r="H31" s="18" t="e">
        <f t="shared" si="12"/>
        <v>#VALUE!</v>
      </c>
      <c r="I31" s="18" t="e">
        <f t="shared" si="12"/>
        <v>#VALUE!</v>
      </c>
      <c r="J31" s="18" t="e">
        <f t="shared" si="12"/>
        <v>#VALUE!</v>
      </c>
      <c r="K31" s="18" t="e">
        <f t="shared" si="12"/>
        <v>#VALUE!</v>
      </c>
      <c r="L31" s="18" t="e">
        <f t="shared" si="12"/>
        <v>#VALUE!</v>
      </c>
      <c r="M31" s="18" t="e">
        <f t="shared" si="12"/>
        <v>#VALUE!</v>
      </c>
      <c r="N31" s="19" t="e">
        <f t="shared" si="12"/>
        <v>#VALUE!</v>
      </c>
      <c r="O31" s="19" t="e">
        <f t="shared" si="12"/>
        <v>#VALUE!</v>
      </c>
      <c r="P31" s="19" t="e">
        <f t="shared" si="12"/>
        <v>#VALUE!</v>
      </c>
      <c r="Q31" s="19" t="e">
        <f t="shared" si="12"/>
        <v>#VALUE!</v>
      </c>
      <c r="R31" s="24">
        <f t="shared" ref="R31" si="15">R10/R$5*100</f>
        <v>0.15834476934445268</v>
      </c>
      <c r="S31" s="24" t="e">
        <f t="shared" si="12"/>
        <v>#VALUE!</v>
      </c>
      <c r="T31" s="19" t="e">
        <f t="shared" si="12"/>
        <v>#VALUE!</v>
      </c>
    </row>
    <row r="32" spans="1:22" ht="15" customHeight="1" x14ac:dyDescent="0.2">
      <c r="A32" s="20" t="s">
        <v>6</v>
      </c>
      <c r="B32" s="18" t="e">
        <f t="shared" ref="B32:Q32" si="16">B11/B$5*100</f>
        <v>#VALUE!</v>
      </c>
      <c r="C32" s="18" t="e">
        <f t="shared" si="16"/>
        <v>#VALUE!</v>
      </c>
      <c r="D32" s="18" t="e">
        <f t="shared" si="16"/>
        <v>#VALUE!</v>
      </c>
      <c r="E32" s="18" t="e">
        <f t="shared" si="16"/>
        <v>#VALUE!</v>
      </c>
      <c r="F32" s="23">
        <f t="shared" si="16"/>
        <v>1.440000000011981</v>
      </c>
      <c r="G32" s="18" t="e">
        <f t="shared" si="16"/>
        <v>#VALUE!</v>
      </c>
      <c r="H32" s="18" t="e">
        <f t="shared" si="16"/>
        <v>#VALUE!</v>
      </c>
      <c r="I32" s="18" t="e">
        <f t="shared" si="16"/>
        <v>#VALUE!</v>
      </c>
      <c r="J32" s="18" t="e">
        <f t="shared" si="16"/>
        <v>#VALUE!</v>
      </c>
      <c r="K32" s="23">
        <f t="shared" si="16"/>
        <v>1.1382113821167081</v>
      </c>
      <c r="L32" s="23">
        <f t="shared" si="16"/>
        <v>0.17604600669047138</v>
      </c>
      <c r="M32" s="23">
        <f t="shared" si="16"/>
        <v>1.0509107893532248</v>
      </c>
      <c r="N32" s="24">
        <f t="shared" si="16"/>
        <v>1.295616497516735</v>
      </c>
      <c r="O32" s="24">
        <f t="shared" si="16"/>
        <v>0.54117434833588884</v>
      </c>
      <c r="P32" s="24">
        <f t="shared" si="16"/>
        <v>0.50607287449392713</v>
      </c>
      <c r="Q32" s="24">
        <f t="shared" si="16"/>
        <v>1.0014186764583159</v>
      </c>
      <c r="R32" s="24">
        <f t="shared" ref="R32" si="17">R11/R$5*100</f>
        <v>0.84450543650374743</v>
      </c>
      <c r="S32" s="24">
        <f t="shared" ref="S32:T32" si="18">S11/S$5*100</f>
        <v>2.7638852329560413</v>
      </c>
      <c r="T32" s="24">
        <f t="shared" si="18"/>
        <v>1.6797312430011202</v>
      </c>
    </row>
    <row r="33" spans="1:20" ht="15" customHeight="1" x14ac:dyDescent="0.2">
      <c r="A33" s="20" t="s">
        <v>7</v>
      </c>
      <c r="B33" s="23">
        <f t="shared" ref="B33:Q33" si="19">B12/B$5*100</f>
        <v>2.6845637583892619</v>
      </c>
      <c r="C33" s="23">
        <f t="shared" si="19"/>
        <v>3.4985422740565584</v>
      </c>
      <c r="D33" s="23">
        <f t="shared" si="19"/>
        <v>5.687203791479976</v>
      </c>
      <c r="E33" s="18" t="e">
        <f t="shared" si="19"/>
        <v>#VALUE!</v>
      </c>
      <c r="F33" s="23">
        <f t="shared" si="19"/>
        <v>4.9599999999772688</v>
      </c>
      <c r="G33" s="23">
        <f t="shared" si="19"/>
        <v>0.94532850165819726</v>
      </c>
      <c r="H33" s="23">
        <f t="shared" si="19"/>
        <v>7.2289156626589763</v>
      </c>
      <c r="I33" s="23">
        <f t="shared" si="19"/>
        <v>8.5676625659261774</v>
      </c>
      <c r="J33" s="23">
        <f t="shared" si="19"/>
        <v>7.910349373797902</v>
      </c>
      <c r="K33" s="23">
        <f t="shared" si="19"/>
        <v>4.5528455284668325</v>
      </c>
      <c r="L33" s="23">
        <f t="shared" si="19"/>
        <v>9.5769027639616429</v>
      </c>
      <c r="M33" s="23">
        <f t="shared" si="19"/>
        <v>12.213918729605822</v>
      </c>
      <c r="N33" s="24">
        <f t="shared" si="19"/>
        <v>8.2055711509393205</v>
      </c>
      <c r="O33" s="24">
        <f t="shared" si="19"/>
        <v>3.2470460900153335</v>
      </c>
      <c r="P33" s="24">
        <f t="shared" si="19"/>
        <v>5.2294197031039129</v>
      </c>
      <c r="Q33" s="24">
        <f t="shared" si="19"/>
        <v>4.3394809313193683</v>
      </c>
      <c r="R33" s="24">
        <f t="shared" ref="R33" si="20">R12/R$5*100</f>
        <v>6.0171012350892017</v>
      </c>
      <c r="S33" s="24">
        <f t="shared" ref="S33:T33" si="21">S12/S$5*100</f>
        <v>7.5019742037378272</v>
      </c>
      <c r="T33" s="24">
        <f t="shared" si="21"/>
        <v>7.3908174692049284</v>
      </c>
    </row>
    <row r="34" spans="1:20" ht="15" customHeight="1" x14ac:dyDescent="0.2">
      <c r="A34" s="20" t="s">
        <v>8</v>
      </c>
      <c r="B34" s="18" t="e">
        <f t="shared" ref="B34:Q34" si="22">B13/B$5*100</f>
        <v>#VALUE!</v>
      </c>
      <c r="C34" s="18" t="e">
        <f t="shared" si="22"/>
        <v>#VALUE!</v>
      </c>
      <c r="D34" s="18" t="e">
        <f t="shared" si="22"/>
        <v>#VALUE!</v>
      </c>
      <c r="E34" s="18" t="e">
        <f t="shared" si="22"/>
        <v>#VALUE!</v>
      </c>
      <c r="F34" s="18" t="e">
        <f t="shared" si="22"/>
        <v>#VALUE!</v>
      </c>
      <c r="G34" s="18" t="e">
        <f t="shared" si="22"/>
        <v>#VALUE!</v>
      </c>
      <c r="H34" s="18" t="e">
        <f t="shared" si="22"/>
        <v>#VALUE!</v>
      </c>
      <c r="I34" s="18" t="e">
        <f t="shared" si="22"/>
        <v>#VALUE!</v>
      </c>
      <c r="J34" s="23">
        <f t="shared" si="22"/>
        <v>0.49439683586236888</v>
      </c>
      <c r="K34" s="18" t="e">
        <f t="shared" si="22"/>
        <v>#VALUE!</v>
      </c>
      <c r="L34" s="23">
        <f t="shared" si="22"/>
        <v>0.46945601782952051</v>
      </c>
      <c r="M34" s="23">
        <f t="shared" si="22"/>
        <v>1.0509107893532248</v>
      </c>
      <c r="N34" s="24">
        <f t="shared" si="22"/>
        <v>0.57582955445188211</v>
      </c>
      <c r="O34" s="18" t="e">
        <f t="shared" si="22"/>
        <v>#VALUE!</v>
      </c>
      <c r="P34" s="24">
        <f t="shared" si="22"/>
        <v>0.75910931174089069</v>
      </c>
      <c r="Q34" s="24">
        <f t="shared" si="22"/>
        <v>0.50070933822915797</v>
      </c>
      <c r="R34" s="24">
        <f t="shared" ref="R34" si="23">R13/R$5*100</f>
        <v>2.533516309511243</v>
      </c>
      <c r="S34" s="24">
        <f t="shared" ref="S34:T34" si="24">S13/S$5*100</f>
        <v>1.1845222426954463</v>
      </c>
      <c r="T34" s="24">
        <f t="shared" si="24"/>
        <v>2.6875699888017919</v>
      </c>
    </row>
    <row r="35" spans="1:20" ht="15" customHeight="1" x14ac:dyDescent="0.2">
      <c r="A35" s="20" t="s">
        <v>9</v>
      </c>
      <c r="B35" s="18" t="e">
        <f t="shared" ref="B35:T36" si="25">B14/B$5*100</f>
        <v>#VALUE!</v>
      </c>
      <c r="C35" s="23">
        <f t="shared" si="25"/>
        <v>1.7492711370282792</v>
      </c>
      <c r="D35" s="23">
        <f t="shared" si="25"/>
        <v>2.843601895739988</v>
      </c>
      <c r="E35" s="23">
        <f t="shared" si="25"/>
        <v>2.8520499108082396</v>
      </c>
      <c r="F35" s="23">
        <f t="shared" si="25"/>
        <v>2.2399999999866371</v>
      </c>
      <c r="G35" s="23">
        <f t="shared" si="25"/>
        <v>5.6719710099491829</v>
      </c>
      <c r="H35" s="23">
        <f t="shared" si="25"/>
        <v>0.69508804448644002</v>
      </c>
      <c r="I35" s="23">
        <f t="shared" si="25"/>
        <v>2.5483304042066224</v>
      </c>
      <c r="J35" s="23">
        <f t="shared" si="25"/>
        <v>1.7303889255182912</v>
      </c>
      <c r="K35" s="23">
        <f t="shared" si="25"/>
        <v>1.2899728997170929</v>
      </c>
      <c r="L35" s="23">
        <f t="shared" si="25"/>
        <v>3.6676251393613484</v>
      </c>
      <c r="M35" s="23">
        <f t="shared" si="25"/>
        <v>0.7006071929021499</v>
      </c>
      <c r="N35" s="24">
        <f t="shared" si="25"/>
        <v>1.9434247462751024</v>
      </c>
      <c r="O35" s="24">
        <f t="shared" si="25"/>
        <v>2.0023450888427887</v>
      </c>
      <c r="P35" s="24">
        <f t="shared" si="25"/>
        <v>1.7712550607287449</v>
      </c>
      <c r="Q35" s="24">
        <f t="shared" si="25"/>
        <v>2.1697404656596841</v>
      </c>
      <c r="R35" s="24">
        <f t="shared" ref="R35" si="26">R14/R$5*100</f>
        <v>2.2696083606038218</v>
      </c>
      <c r="S35" s="24">
        <f t="shared" ref="S35:T35" si="27">S14/S$5*100</f>
        <v>0.26322716504343219</v>
      </c>
      <c r="T35" s="24">
        <f t="shared" si="27"/>
        <v>3.2474804031354982</v>
      </c>
    </row>
    <row r="36" spans="1:20" ht="15" customHeight="1" x14ac:dyDescent="0.2">
      <c r="A36" s="20" t="s">
        <v>16</v>
      </c>
      <c r="B36" s="18" t="e">
        <f t="shared" si="25"/>
        <v>#VALUE!</v>
      </c>
      <c r="C36" s="18" t="e">
        <f t="shared" si="25"/>
        <v>#VALUE!</v>
      </c>
      <c r="D36" s="18" t="e">
        <f t="shared" si="25"/>
        <v>#VALUE!</v>
      </c>
      <c r="E36" s="18" t="e">
        <f t="shared" si="25"/>
        <v>#VALUE!</v>
      </c>
      <c r="F36" s="18" t="e">
        <f t="shared" si="25"/>
        <v>#VALUE!</v>
      </c>
      <c r="G36" s="18" t="e">
        <f t="shared" si="25"/>
        <v>#VALUE!</v>
      </c>
      <c r="H36" s="18" t="e">
        <f t="shared" si="25"/>
        <v>#VALUE!</v>
      </c>
      <c r="I36" s="18" t="e">
        <f t="shared" si="25"/>
        <v>#VALUE!</v>
      </c>
      <c r="J36" s="18" t="e">
        <f t="shared" si="25"/>
        <v>#VALUE!</v>
      </c>
      <c r="K36" s="18" t="e">
        <f t="shared" si="25"/>
        <v>#VALUE!</v>
      </c>
      <c r="L36" s="18" t="e">
        <f t="shared" si="25"/>
        <v>#VALUE!</v>
      </c>
      <c r="M36" s="18" t="e">
        <f t="shared" si="25"/>
        <v>#VALUE!</v>
      </c>
      <c r="N36" s="19" t="e">
        <f t="shared" si="25"/>
        <v>#VALUE!</v>
      </c>
      <c r="O36" s="19" t="e">
        <f t="shared" si="25"/>
        <v>#VALUE!</v>
      </c>
      <c r="P36" s="19" t="e">
        <f t="shared" si="25"/>
        <v>#VALUE!</v>
      </c>
      <c r="Q36" s="19" t="e">
        <f t="shared" si="25"/>
        <v>#VALUE!</v>
      </c>
      <c r="R36" s="24">
        <f t="shared" ref="R36" si="28">R15/R$5*100</f>
        <v>0.63337907737781074</v>
      </c>
      <c r="S36" s="24" t="e">
        <f t="shared" si="25"/>
        <v>#VALUE!</v>
      </c>
      <c r="T36" s="19" t="e">
        <f t="shared" si="25"/>
        <v>#VALUE!</v>
      </c>
    </row>
    <row r="37" spans="1:20" ht="15" customHeight="1" x14ac:dyDescent="0.2">
      <c r="A37" s="20" t="s">
        <v>10</v>
      </c>
      <c r="B37" s="18" t="e">
        <f t="shared" ref="B37:Q37" si="29">B16/B$5*100</f>
        <v>#VALUE!</v>
      </c>
      <c r="C37" s="23">
        <f t="shared" si="29"/>
        <v>6.9970845481131168</v>
      </c>
      <c r="D37" s="23">
        <f t="shared" si="29"/>
        <v>5.687203791479976</v>
      </c>
      <c r="E37" s="23">
        <f t="shared" si="29"/>
        <v>10.338680926867037</v>
      </c>
      <c r="F37" s="23">
        <f t="shared" si="29"/>
        <v>14.400000000119812</v>
      </c>
      <c r="G37" s="23">
        <f t="shared" si="29"/>
        <v>4.569087757983108</v>
      </c>
      <c r="H37" s="23">
        <f t="shared" si="29"/>
        <v>17.72474513440422</v>
      </c>
      <c r="I37" s="23">
        <f t="shared" si="29"/>
        <v>17.398945518496241</v>
      </c>
      <c r="J37" s="23">
        <f t="shared" si="29"/>
        <v>20.805866842524882</v>
      </c>
      <c r="K37" s="23">
        <f t="shared" si="29"/>
        <v>19.691056910619054</v>
      </c>
      <c r="L37" s="23">
        <f t="shared" si="29"/>
        <v>18.514171703567627</v>
      </c>
      <c r="M37" s="23">
        <f t="shared" si="29"/>
        <v>18.776272769707553</v>
      </c>
      <c r="N37" s="24">
        <f t="shared" si="29"/>
        <v>15.432232059310442</v>
      </c>
      <c r="O37" s="24">
        <f t="shared" si="29"/>
        <v>11.364661315053667</v>
      </c>
      <c r="P37" s="24">
        <f t="shared" si="29"/>
        <v>14.271255060728743</v>
      </c>
      <c r="Q37" s="24">
        <f t="shared" si="29"/>
        <v>12.450972210631726</v>
      </c>
      <c r="R37" s="24">
        <f t="shared" ref="R37" si="30">R16/R$5*100</f>
        <v>9.8807136070938473</v>
      </c>
      <c r="S37" s="24">
        <f t="shared" ref="S37:T37" si="31">S16/S$5*100</f>
        <v>14.76704395893656</v>
      </c>
      <c r="T37" s="24">
        <f t="shared" si="31"/>
        <v>10.414333706606943</v>
      </c>
    </row>
    <row r="38" spans="1:20" ht="15" customHeight="1" x14ac:dyDescent="0.2">
      <c r="A38" s="20" t="s">
        <v>11</v>
      </c>
      <c r="B38" s="23">
        <f t="shared" ref="B38:Q38" si="32">B17/B$5*100</f>
        <v>5.3691275167785237</v>
      </c>
      <c r="C38" s="23">
        <f t="shared" si="32"/>
        <v>6.9970845481131168</v>
      </c>
      <c r="D38" s="23">
        <f t="shared" si="32"/>
        <v>2.843601895739988</v>
      </c>
      <c r="E38" s="18" t="e">
        <f t="shared" si="32"/>
        <v>#VALUE!</v>
      </c>
      <c r="F38" s="23">
        <f t="shared" si="32"/>
        <v>6.399999999989249</v>
      </c>
      <c r="G38" s="23">
        <f t="shared" si="32"/>
        <v>3.6237592563249121</v>
      </c>
      <c r="H38" s="23">
        <f t="shared" si="32"/>
        <v>7.6459684893508406</v>
      </c>
      <c r="I38" s="23">
        <f t="shared" si="32"/>
        <v>4.2179261863021189</v>
      </c>
      <c r="J38" s="23">
        <f t="shared" si="32"/>
        <v>3.955174686898951</v>
      </c>
      <c r="K38" s="23">
        <f t="shared" si="32"/>
        <v>2.8075880758575278</v>
      </c>
      <c r="L38" s="23">
        <f t="shared" si="32"/>
        <v>3.579602135980902</v>
      </c>
      <c r="M38" s="23">
        <f t="shared" si="32"/>
        <v>2.831620737967846</v>
      </c>
      <c r="N38" s="24">
        <f t="shared" si="32"/>
        <v>2.9511264665658961</v>
      </c>
      <c r="O38" s="24">
        <f t="shared" si="32"/>
        <v>7.1705601154505274</v>
      </c>
      <c r="P38" s="24">
        <f t="shared" si="32"/>
        <v>5.7354925775978405</v>
      </c>
      <c r="Q38" s="24">
        <f t="shared" si="32"/>
        <v>4.773429024451306</v>
      </c>
      <c r="R38" s="24">
        <f t="shared" ref="R38" si="33">R17/R$5*100</f>
        <v>5.9115380555262327</v>
      </c>
      <c r="S38" s="24">
        <f t="shared" ref="S38:T38" si="34">S17/S$5*100</f>
        <v>3.1587259805211896</v>
      </c>
      <c r="T38" s="24">
        <f t="shared" si="34"/>
        <v>3.6954087346024642</v>
      </c>
    </row>
    <row r="39" spans="1:20" ht="15" customHeight="1" x14ac:dyDescent="0.2">
      <c r="A39" s="20" t="s">
        <v>12</v>
      </c>
      <c r="B39" s="18" t="e">
        <f t="shared" ref="B39:Q39" si="35">B18/B$5*100</f>
        <v>#VALUE!</v>
      </c>
      <c r="C39" s="18" t="e">
        <f t="shared" si="35"/>
        <v>#VALUE!</v>
      </c>
      <c r="D39" s="18" t="e">
        <f t="shared" si="35"/>
        <v>#VALUE!</v>
      </c>
      <c r="E39" s="18" t="e">
        <f t="shared" si="35"/>
        <v>#VALUE!</v>
      </c>
      <c r="F39" s="18" t="e">
        <f t="shared" si="35"/>
        <v>#VALUE!</v>
      </c>
      <c r="G39" s="18" t="e">
        <f t="shared" si="35"/>
        <v>#VALUE!</v>
      </c>
      <c r="H39" s="23">
        <f t="shared" si="35"/>
        <v>2.4328081557025403</v>
      </c>
      <c r="I39" s="23">
        <f t="shared" si="35"/>
        <v>2.6362038664388239</v>
      </c>
      <c r="J39" s="23">
        <f t="shared" si="35"/>
        <v>2.7191825972430288</v>
      </c>
      <c r="K39" s="23">
        <f t="shared" si="35"/>
        <v>4.0975609756201496</v>
      </c>
      <c r="L39" s="23">
        <f t="shared" si="35"/>
        <v>2.8167361070475421</v>
      </c>
      <c r="M39" s="23">
        <f t="shared" si="35"/>
        <v>3.9409154600745926</v>
      </c>
      <c r="N39" s="24">
        <f t="shared" si="35"/>
        <v>4.908946951702295</v>
      </c>
      <c r="O39" s="24">
        <f t="shared" si="35"/>
        <v>4.5999819608550556</v>
      </c>
      <c r="P39" s="24">
        <f t="shared" si="35"/>
        <v>1.5182186234817814</v>
      </c>
      <c r="Q39" s="24">
        <f t="shared" si="35"/>
        <v>5.2574480514061586</v>
      </c>
      <c r="R39" s="24">
        <f t="shared" ref="R39" si="36">R18/R$5*100</f>
        <v>8.3394911854745075</v>
      </c>
      <c r="S39" s="24">
        <f t="shared" ref="S39:T39" si="37">S18/S$5*100</f>
        <v>4.3432482232166363</v>
      </c>
      <c r="T39" s="24">
        <f t="shared" si="37"/>
        <v>1.6797312430011202</v>
      </c>
    </row>
    <row r="40" spans="1:20" ht="15" customHeight="1" x14ac:dyDescent="0.2">
      <c r="A40" s="20" t="s">
        <v>13</v>
      </c>
      <c r="B40" s="18" t="e">
        <f t="shared" ref="B40:Q40" si="38">B19/B$5*100</f>
        <v>#VALUE!</v>
      </c>
      <c r="C40" s="18" t="e">
        <f t="shared" si="38"/>
        <v>#VALUE!</v>
      </c>
      <c r="D40" s="18" t="e">
        <f t="shared" si="38"/>
        <v>#VALUE!</v>
      </c>
      <c r="E40" s="23">
        <f t="shared" si="38"/>
        <v>4.2780748663193116</v>
      </c>
      <c r="F40" s="23">
        <f t="shared" si="38"/>
        <v>0.31999999997066247</v>
      </c>
      <c r="G40" s="23">
        <f t="shared" si="38"/>
        <v>1.4179927524872957</v>
      </c>
      <c r="H40" s="23">
        <f t="shared" si="38"/>
        <v>6.6033364226211813</v>
      </c>
      <c r="I40" s="23">
        <f t="shared" si="38"/>
        <v>8.1722319859603552</v>
      </c>
      <c r="J40" s="23">
        <f t="shared" si="38"/>
        <v>7.3335530652753267</v>
      </c>
      <c r="K40" s="23">
        <f t="shared" si="38"/>
        <v>8.8780487805103245</v>
      </c>
      <c r="L40" s="23">
        <f t="shared" si="38"/>
        <v>8.3035033155554974</v>
      </c>
      <c r="M40" s="23">
        <f t="shared" si="38"/>
        <v>10.859411489983323</v>
      </c>
      <c r="N40" s="24">
        <f t="shared" si="38"/>
        <v>9.026128266033254</v>
      </c>
      <c r="O40" s="24">
        <f t="shared" si="38"/>
        <v>12.62740146117074</v>
      </c>
      <c r="P40" s="24">
        <f t="shared" si="38"/>
        <v>13.157894736842104</v>
      </c>
      <c r="Q40" s="24">
        <f t="shared" si="38"/>
        <v>9.7638320954685796</v>
      </c>
      <c r="R40" s="24">
        <f t="shared" ref="R40" si="39">R19/R$5*100</f>
        <v>8.8673070832893508</v>
      </c>
      <c r="S40" s="24">
        <f t="shared" ref="S40:T40" si="40">S19/S$5*100</f>
        <v>8.6864964464332726</v>
      </c>
      <c r="T40" s="24">
        <f t="shared" si="40"/>
        <v>7.0548712206047037</v>
      </c>
    </row>
    <row r="41" spans="1:20" x14ac:dyDescent="0.2">
      <c r="T41" s="86"/>
    </row>
  </sheetData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/>
  </sheetViews>
  <sheetFormatPr defaultColWidth="9.140625" defaultRowHeight="11.25" x14ac:dyDescent="0.2"/>
  <cols>
    <col min="1" max="1" width="13.85546875" style="1" customWidth="1"/>
    <col min="2" max="21" width="7.140625" style="1" customWidth="1"/>
    <col min="22" max="16384" width="9.140625" style="1"/>
  </cols>
  <sheetData>
    <row r="1" spans="1:22" s="6" customFormat="1" ht="15" customHeight="1" x14ac:dyDescent="0.2">
      <c r="A1" s="5" t="s">
        <v>275</v>
      </c>
    </row>
    <row r="2" spans="1:22" ht="12" customHeight="1" x14ac:dyDescent="0.25">
      <c r="A2" s="4" t="s">
        <v>34</v>
      </c>
      <c r="V2" s="4"/>
    </row>
    <row r="3" spans="1:22" ht="13.5" customHeight="1" thickBot="1" x14ac:dyDescent="0.25">
      <c r="A3" s="9" t="s">
        <v>19</v>
      </c>
      <c r="Q3" s="11"/>
      <c r="U3" s="11"/>
    </row>
    <row r="4" spans="1:22" ht="22.5" customHeight="1" x14ac:dyDescent="0.2">
      <c r="A4" s="146" t="s">
        <v>18</v>
      </c>
      <c r="B4" s="153" t="s">
        <v>0</v>
      </c>
      <c r="C4" s="135"/>
      <c r="D4" s="135"/>
      <c r="E4" s="154"/>
      <c r="F4" s="153" t="s">
        <v>30</v>
      </c>
      <c r="G4" s="135"/>
      <c r="H4" s="135"/>
      <c r="I4" s="154"/>
      <c r="J4" s="153" t="s">
        <v>31</v>
      </c>
      <c r="K4" s="135"/>
      <c r="L4" s="135"/>
      <c r="M4" s="154"/>
      <c r="N4" s="144" t="s">
        <v>32</v>
      </c>
      <c r="O4" s="145"/>
      <c r="P4" s="145"/>
      <c r="Q4" s="145"/>
      <c r="R4" s="145"/>
      <c r="S4" s="145"/>
      <c r="T4" s="145"/>
      <c r="U4" s="145"/>
    </row>
    <row r="5" spans="1:22" ht="22.5" customHeight="1" x14ac:dyDescent="0.2">
      <c r="A5" s="147"/>
      <c r="B5" s="155"/>
      <c r="C5" s="156"/>
      <c r="D5" s="156"/>
      <c r="E5" s="157"/>
      <c r="F5" s="155"/>
      <c r="G5" s="156"/>
      <c r="H5" s="156"/>
      <c r="I5" s="157"/>
      <c r="J5" s="155"/>
      <c r="K5" s="156"/>
      <c r="L5" s="156"/>
      <c r="M5" s="157"/>
      <c r="N5" s="160" t="s">
        <v>44</v>
      </c>
      <c r="O5" s="161"/>
      <c r="P5" s="161"/>
      <c r="Q5" s="162"/>
      <c r="R5" s="160" t="s">
        <v>45</v>
      </c>
      <c r="S5" s="161"/>
      <c r="T5" s="161"/>
      <c r="U5" s="161"/>
    </row>
    <row r="6" spans="1:22" ht="37.5" customHeight="1" thickBot="1" x14ac:dyDescent="0.25">
      <c r="A6" s="163"/>
      <c r="B6" s="118" t="s">
        <v>246</v>
      </c>
      <c r="C6" s="118" t="s">
        <v>247</v>
      </c>
      <c r="D6" s="119" t="s">
        <v>249</v>
      </c>
      <c r="E6" s="120" t="s">
        <v>245</v>
      </c>
      <c r="F6" s="118" t="s">
        <v>246</v>
      </c>
      <c r="G6" s="118" t="s">
        <v>247</v>
      </c>
      <c r="H6" s="119" t="s">
        <v>249</v>
      </c>
      <c r="I6" s="120" t="s">
        <v>245</v>
      </c>
      <c r="J6" s="118" t="s">
        <v>246</v>
      </c>
      <c r="K6" s="118" t="s">
        <v>247</v>
      </c>
      <c r="L6" s="119" t="s">
        <v>249</v>
      </c>
      <c r="M6" s="120" t="s">
        <v>245</v>
      </c>
      <c r="N6" s="118" t="s">
        <v>246</v>
      </c>
      <c r="O6" s="118" t="s">
        <v>247</v>
      </c>
      <c r="P6" s="119" t="s">
        <v>249</v>
      </c>
      <c r="Q6" s="120" t="s">
        <v>245</v>
      </c>
      <c r="R6" s="118" t="s">
        <v>246</v>
      </c>
      <c r="S6" s="118" t="s">
        <v>247</v>
      </c>
      <c r="T6" s="119" t="s">
        <v>249</v>
      </c>
      <c r="U6" s="121" t="s">
        <v>245</v>
      </c>
    </row>
    <row r="7" spans="1:22" ht="18" customHeight="1" x14ac:dyDescent="0.2">
      <c r="A7" s="26" t="s">
        <v>15</v>
      </c>
      <c r="B7" s="27">
        <v>745.74999999720001</v>
      </c>
      <c r="C7" s="27">
        <v>1205.4595238071333</v>
      </c>
      <c r="D7" s="27">
        <v>830.66666666666652</v>
      </c>
      <c r="E7" s="27">
        <v>148.83333333333331</v>
      </c>
      <c r="F7" s="27">
        <v>534.21666666529995</v>
      </c>
      <c r="G7" s="27">
        <v>924.5499999985667</v>
      </c>
      <c r="H7" s="27">
        <v>636.61666666666667</v>
      </c>
      <c r="I7" s="27">
        <v>121.08333333333334</v>
      </c>
      <c r="J7" s="34">
        <v>211.5333333319</v>
      </c>
      <c r="K7" s="34">
        <v>280.90952380856669</v>
      </c>
      <c r="L7" s="27">
        <v>194.04999999999995</v>
      </c>
      <c r="M7" s="27">
        <v>27.749999999999996</v>
      </c>
      <c r="N7" s="27">
        <v>143.19999999870001</v>
      </c>
      <c r="O7" s="28">
        <v>191.92619047530002</v>
      </c>
      <c r="P7" s="28">
        <v>147.79999999999995</v>
      </c>
      <c r="Q7" s="27">
        <v>24.749999999999996</v>
      </c>
      <c r="R7" s="34">
        <v>68.333333333200002</v>
      </c>
      <c r="S7" s="45">
        <v>88.983333333266671</v>
      </c>
      <c r="T7" s="28">
        <v>46.25</v>
      </c>
      <c r="U7" s="28">
        <v>3</v>
      </c>
    </row>
    <row r="8" spans="1:22" ht="15" customHeight="1" x14ac:dyDescent="0.2">
      <c r="A8" s="17" t="s">
        <v>1</v>
      </c>
      <c r="B8" s="18">
        <v>407.11666666459996</v>
      </c>
      <c r="C8" s="18">
        <v>570.77619047460007</v>
      </c>
      <c r="D8" s="18">
        <v>406.26666666666665</v>
      </c>
      <c r="E8" s="18">
        <v>69.5</v>
      </c>
      <c r="F8" s="18">
        <v>250.3166666656</v>
      </c>
      <c r="G8" s="18">
        <v>322.5499999992</v>
      </c>
      <c r="H8" s="18">
        <v>248.03333333333333</v>
      </c>
      <c r="I8" s="18">
        <v>46.083333333333336</v>
      </c>
      <c r="J8" s="35">
        <v>156.79999999899999</v>
      </c>
      <c r="K8" s="35">
        <v>248.22619047539996</v>
      </c>
      <c r="L8" s="18">
        <v>158.23333333333329</v>
      </c>
      <c r="M8" s="18">
        <v>23.416666666666664</v>
      </c>
      <c r="N8" s="18">
        <v>108.13333333240001</v>
      </c>
      <c r="O8" s="19">
        <v>165.40952380876669</v>
      </c>
      <c r="P8" s="19">
        <v>125.59999999999997</v>
      </c>
      <c r="Q8" s="18">
        <v>21.416666666666664</v>
      </c>
      <c r="R8" s="35">
        <v>48.666666666600001</v>
      </c>
      <c r="S8" s="46">
        <v>82.816666666633338</v>
      </c>
      <c r="T8" s="19">
        <v>32.633333333333326</v>
      </c>
      <c r="U8" s="19">
        <v>2</v>
      </c>
    </row>
    <row r="9" spans="1:22" ht="15" customHeight="1" x14ac:dyDescent="0.2">
      <c r="A9" s="20" t="s">
        <v>2</v>
      </c>
      <c r="B9" s="18">
        <v>14.916666666299999</v>
      </c>
      <c r="C9" s="18">
        <v>11.316666666633333</v>
      </c>
      <c r="D9" s="18">
        <v>8.8333333333333321</v>
      </c>
      <c r="E9" s="18" t="s">
        <v>39</v>
      </c>
      <c r="F9" s="18" t="s">
        <v>39</v>
      </c>
      <c r="G9" s="18" t="s">
        <v>39</v>
      </c>
      <c r="H9" s="18" t="s">
        <v>39</v>
      </c>
      <c r="I9" s="18" t="s">
        <v>39</v>
      </c>
      <c r="J9" s="35">
        <v>14.916666666299999</v>
      </c>
      <c r="K9" s="35">
        <v>11.316666666633333</v>
      </c>
      <c r="L9" s="18">
        <v>8.8333333333333321</v>
      </c>
      <c r="M9" s="18" t="s">
        <v>39</v>
      </c>
      <c r="N9" s="18">
        <v>11.583333333000001</v>
      </c>
      <c r="O9" s="19">
        <v>9.3166666666333331</v>
      </c>
      <c r="P9" s="19">
        <v>8.3333333333333321</v>
      </c>
      <c r="Q9" s="18" t="s">
        <v>39</v>
      </c>
      <c r="R9" s="35">
        <v>3.3333333332999997</v>
      </c>
      <c r="S9" s="46">
        <v>2</v>
      </c>
      <c r="T9" s="19">
        <v>0.5</v>
      </c>
      <c r="U9" s="19" t="s">
        <v>39</v>
      </c>
    </row>
    <row r="10" spans="1:22" ht="15" customHeight="1" x14ac:dyDescent="0.2">
      <c r="A10" s="20" t="s">
        <v>3</v>
      </c>
      <c r="B10" s="18">
        <v>29.65</v>
      </c>
      <c r="C10" s="18">
        <v>31.416666666633333</v>
      </c>
      <c r="D10" s="18">
        <v>18.5</v>
      </c>
      <c r="E10" s="18">
        <v>7.5</v>
      </c>
      <c r="F10" s="18">
        <v>24.5</v>
      </c>
      <c r="G10" s="18">
        <v>27.75</v>
      </c>
      <c r="H10" s="18">
        <v>17</v>
      </c>
      <c r="I10" s="18">
        <v>6.5</v>
      </c>
      <c r="J10" s="35">
        <v>5.15</v>
      </c>
      <c r="K10" s="35">
        <v>3.6666666666333332</v>
      </c>
      <c r="L10" s="18">
        <v>1.5</v>
      </c>
      <c r="M10" s="18">
        <v>1</v>
      </c>
      <c r="N10" s="18">
        <v>5.15</v>
      </c>
      <c r="O10" s="19">
        <v>3.6666666666333332</v>
      </c>
      <c r="P10" s="19">
        <v>1.5</v>
      </c>
      <c r="Q10" s="18">
        <v>1</v>
      </c>
      <c r="R10" s="35" t="s">
        <v>39</v>
      </c>
      <c r="S10" s="46" t="s">
        <v>39</v>
      </c>
      <c r="T10" s="19" t="s">
        <v>39</v>
      </c>
      <c r="U10" s="19" t="s">
        <v>39</v>
      </c>
    </row>
    <row r="11" spans="1:22" ht="15" customHeight="1" x14ac:dyDescent="0.2">
      <c r="A11" s="20" t="s">
        <v>4</v>
      </c>
      <c r="B11" s="18">
        <v>11.5</v>
      </c>
      <c r="C11" s="18">
        <v>38.666666666666664</v>
      </c>
      <c r="D11" s="18">
        <v>49.666666666666657</v>
      </c>
      <c r="E11" s="18">
        <v>15.5</v>
      </c>
      <c r="F11" s="18">
        <v>11.5</v>
      </c>
      <c r="G11" s="18">
        <v>38.666666666666664</v>
      </c>
      <c r="H11" s="18">
        <v>49.666666666666657</v>
      </c>
      <c r="I11" s="29">
        <v>15.5</v>
      </c>
      <c r="J11" s="35" t="s">
        <v>39</v>
      </c>
      <c r="K11" s="35" t="s">
        <v>39</v>
      </c>
      <c r="L11" s="18" t="s">
        <v>39</v>
      </c>
      <c r="M11" s="18" t="s">
        <v>39</v>
      </c>
      <c r="N11" s="18" t="s">
        <v>39</v>
      </c>
      <c r="O11" s="19" t="s">
        <v>39</v>
      </c>
      <c r="P11" s="19" t="s">
        <v>39</v>
      </c>
      <c r="Q11" s="18" t="s">
        <v>39</v>
      </c>
      <c r="R11" s="35" t="s">
        <v>39</v>
      </c>
      <c r="S11" s="46" t="s">
        <v>39</v>
      </c>
      <c r="T11" s="19" t="s">
        <v>39</v>
      </c>
      <c r="U11" s="19" t="s">
        <v>39</v>
      </c>
    </row>
    <row r="12" spans="1:22" ht="15" customHeight="1" x14ac:dyDescent="0.2">
      <c r="A12" s="20" t="s">
        <v>5</v>
      </c>
      <c r="B12" s="18" t="s">
        <v>39</v>
      </c>
      <c r="C12" s="18" t="s">
        <v>39</v>
      </c>
      <c r="D12" s="18">
        <v>0.25</v>
      </c>
      <c r="E12" s="18" t="s">
        <v>39</v>
      </c>
      <c r="F12" s="18" t="s">
        <v>39</v>
      </c>
      <c r="G12" s="18" t="s">
        <v>39</v>
      </c>
      <c r="H12" s="18" t="s">
        <v>39</v>
      </c>
      <c r="I12" s="29" t="s">
        <v>39</v>
      </c>
      <c r="J12" s="35" t="s">
        <v>39</v>
      </c>
      <c r="K12" s="35" t="s">
        <v>39</v>
      </c>
      <c r="L12" s="18">
        <v>0.25</v>
      </c>
      <c r="M12" s="18" t="s">
        <v>39</v>
      </c>
      <c r="N12" s="29" t="s">
        <v>39</v>
      </c>
      <c r="O12" s="30" t="s">
        <v>39</v>
      </c>
      <c r="P12" s="30" t="s">
        <v>39</v>
      </c>
      <c r="Q12" s="29" t="s">
        <v>39</v>
      </c>
      <c r="R12" s="36" t="s">
        <v>39</v>
      </c>
      <c r="S12" s="47" t="s">
        <v>39</v>
      </c>
      <c r="T12" s="30">
        <v>0.25</v>
      </c>
      <c r="U12" s="30" t="s">
        <v>39</v>
      </c>
    </row>
    <row r="13" spans="1:22" ht="15" customHeight="1" x14ac:dyDescent="0.2">
      <c r="A13" s="20" t="s">
        <v>6</v>
      </c>
      <c r="B13" s="18">
        <v>1.5</v>
      </c>
      <c r="C13" s="18">
        <v>10</v>
      </c>
      <c r="D13" s="18">
        <v>10.333333333333332</v>
      </c>
      <c r="E13" s="18">
        <v>2.5</v>
      </c>
      <c r="F13" s="18">
        <v>1.5</v>
      </c>
      <c r="G13" s="18">
        <v>10</v>
      </c>
      <c r="H13" s="18">
        <v>10.333333333333332</v>
      </c>
      <c r="I13" s="18">
        <v>2.5</v>
      </c>
      <c r="J13" s="35" t="s">
        <v>39</v>
      </c>
      <c r="K13" s="35" t="s">
        <v>39</v>
      </c>
      <c r="L13" s="18" t="s">
        <v>39</v>
      </c>
      <c r="M13" s="18" t="s">
        <v>39</v>
      </c>
      <c r="N13" s="18" t="s">
        <v>39</v>
      </c>
      <c r="O13" s="19" t="s">
        <v>39</v>
      </c>
      <c r="P13" s="19" t="s">
        <v>39</v>
      </c>
      <c r="Q13" s="18" t="s">
        <v>39</v>
      </c>
      <c r="R13" s="35" t="s">
        <v>39</v>
      </c>
      <c r="S13" s="46" t="s">
        <v>39</v>
      </c>
      <c r="T13" s="19" t="s">
        <v>39</v>
      </c>
      <c r="U13" s="19" t="s">
        <v>39</v>
      </c>
    </row>
    <row r="14" spans="1:22" ht="15" customHeight="1" x14ac:dyDescent="0.2">
      <c r="A14" s="20" t="s">
        <v>7</v>
      </c>
      <c r="B14" s="18">
        <v>48.8166666666</v>
      </c>
      <c r="C14" s="18">
        <v>97.066666666700002</v>
      </c>
      <c r="D14" s="18">
        <v>49</v>
      </c>
      <c r="E14" s="18">
        <v>11</v>
      </c>
      <c r="F14" s="18">
        <v>48.8166666666</v>
      </c>
      <c r="G14" s="18">
        <v>97.066666666700002</v>
      </c>
      <c r="H14" s="18">
        <v>49</v>
      </c>
      <c r="I14" s="18">
        <v>11</v>
      </c>
      <c r="J14" s="35" t="s">
        <v>39</v>
      </c>
      <c r="K14" s="35" t="s">
        <v>39</v>
      </c>
      <c r="L14" s="18" t="s">
        <v>39</v>
      </c>
      <c r="M14" s="18" t="s">
        <v>39</v>
      </c>
      <c r="N14" s="18" t="s">
        <v>39</v>
      </c>
      <c r="O14" s="19" t="s">
        <v>39</v>
      </c>
      <c r="P14" s="19" t="s">
        <v>39</v>
      </c>
      <c r="Q14" s="18" t="s">
        <v>39</v>
      </c>
      <c r="R14" s="35" t="s">
        <v>39</v>
      </c>
      <c r="S14" s="46" t="s">
        <v>39</v>
      </c>
      <c r="T14" s="19" t="s">
        <v>39</v>
      </c>
      <c r="U14" s="19" t="s">
        <v>39</v>
      </c>
    </row>
    <row r="15" spans="1:22" ht="15" customHeight="1" x14ac:dyDescent="0.2">
      <c r="A15" s="20" t="s">
        <v>8</v>
      </c>
      <c r="B15" s="18">
        <v>1</v>
      </c>
      <c r="C15" s="18">
        <v>5.6666666666333327</v>
      </c>
      <c r="D15" s="18">
        <v>12</v>
      </c>
      <c r="E15" s="18">
        <v>4</v>
      </c>
      <c r="F15" s="18">
        <v>1</v>
      </c>
      <c r="G15" s="18">
        <v>5.6666666666333327</v>
      </c>
      <c r="H15" s="18">
        <v>12</v>
      </c>
      <c r="I15" s="18">
        <v>4</v>
      </c>
      <c r="J15" s="35" t="s">
        <v>39</v>
      </c>
      <c r="K15" s="35" t="s">
        <v>39</v>
      </c>
      <c r="L15" s="18" t="s">
        <v>39</v>
      </c>
      <c r="M15" s="18" t="s">
        <v>39</v>
      </c>
      <c r="N15" s="18" t="s">
        <v>39</v>
      </c>
      <c r="O15" s="19" t="s">
        <v>39</v>
      </c>
      <c r="P15" s="19" t="s">
        <v>39</v>
      </c>
      <c r="Q15" s="18" t="s">
        <v>39</v>
      </c>
      <c r="R15" s="35" t="s">
        <v>39</v>
      </c>
      <c r="S15" s="46" t="s">
        <v>39</v>
      </c>
      <c r="T15" s="19" t="s">
        <v>39</v>
      </c>
      <c r="U15" s="19" t="s">
        <v>39</v>
      </c>
    </row>
    <row r="16" spans="1:22" ht="15" customHeight="1" x14ac:dyDescent="0.2">
      <c r="A16" s="20" t="s">
        <v>9</v>
      </c>
      <c r="B16" s="18">
        <v>17.666666666600001</v>
      </c>
      <c r="C16" s="18">
        <v>23.449999999900001</v>
      </c>
      <c r="D16" s="18">
        <v>16.583333333333332</v>
      </c>
      <c r="E16" s="18">
        <v>4.833333333333333</v>
      </c>
      <c r="F16" s="18">
        <v>17.666666666600001</v>
      </c>
      <c r="G16" s="18">
        <v>23.449999999900001</v>
      </c>
      <c r="H16" s="18">
        <v>16.583333333333332</v>
      </c>
      <c r="I16" s="18">
        <v>4.833333333333333</v>
      </c>
      <c r="J16" s="35" t="s">
        <v>39</v>
      </c>
      <c r="K16" s="35" t="s">
        <v>39</v>
      </c>
      <c r="L16" s="18" t="s">
        <v>39</v>
      </c>
      <c r="M16" s="18" t="s">
        <v>39</v>
      </c>
      <c r="N16" s="18" t="s">
        <v>39</v>
      </c>
      <c r="O16" s="19" t="s">
        <v>39</v>
      </c>
      <c r="P16" s="19" t="s">
        <v>39</v>
      </c>
      <c r="Q16" s="18" t="s">
        <v>39</v>
      </c>
      <c r="R16" s="35" t="s">
        <v>39</v>
      </c>
      <c r="S16" s="46" t="s">
        <v>39</v>
      </c>
      <c r="T16" s="19" t="s">
        <v>39</v>
      </c>
      <c r="U16" s="19" t="s">
        <v>39</v>
      </c>
    </row>
    <row r="17" spans="1:22" ht="15" customHeight="1" x14ac:dyDescent="0.2">
      <c r="A17" s="20" t="s">
        <v>16</v>
      </c>
      <c r="B17" s="18" t="s">
        <v>39</v>
      </c>
      <c r="C17" s="18" t="s">
        <v>39</v>
      </c>
      <c r="D17" s="18">
        <v>1</v>
      </c>
      <c r="E17" s="18" t="s">
        <v>39</v>
      </c>
      <c r="F17" s="18" t="s">
        <v>39</v>
      </c>
      <c r="G17" s="18" t="s">
        <v>39</v>
      </c>
      <c r="H17" s="18">
        <v>1</v>
      </c>
      <c r="I17" s="18" t="s">
        <v>39</v>
      </c>
      <c r="J17" s="35" t="s">
        <v>39</v>
      </c>
      <c r="K17" s="35" t="s">
        <v>39</v>
      </c>
      <c r="L17" s="18" t="s">
        <v>39</v>
      </c>
      <c r="M17" s="18" t="s">
        <v>39</v>
      </c>
      <c r="N17" s="29" t="s">
        <v>39</v>
      </c>
      <c r="O17" s="30" t="s">
        <v>39</v>
      </c>
      <c r="P17" s="30" t="s">
        <v>39</v>
      </c>
      <c r="Q17" s="29" t="s">
        <v>39</v>
      </c>
      <c r="R17" s="36" t="s">
        <v>39</v>
      </c>
      <c r="S17" s="47" t="s">
        <v>39</v>
      </c>
      <c r="T17" s="30" t="s">
        <v>39</v>
      </c>
      <c r="U17" s="30" t="s">
        <v>39</v>
      </c>
    </row>
    <row r="18" spans="1:22" ht="15" customHeight="1" x14ac:dyDescent="0.2">
      <c r="A18" s="20" t="s">
        <v>10</v>
      </c>
      <c r="B18" s="18">
        <v>120.41666666660001</v>
      </c>
      <c r="C18" s="18">
        <v>206.16666666633333</v>
      </c>
      <c r="D18" s="18">
        <v>102.86666666666665</v>
      </c>
      <c r="E18" s="18">
        <v>15.499999999999998</v>
      </c>
      <c r="F18" s="18">
        <v>85.75</v>
      </c>
      <c r="G18" s="18">
        <v>191.46666666643335</v>
      </c>
      <c r="H18" s="18">
        <v>80.633333333333326</v>
      </c>
      <c r="I18" s="18">
        <v>12.166666666666664</v>
      </c>
      <c r="J18" s="35">
        <v>34.666666666600001</v>
      </c>
      <c r="K18" s="35">
        <v>14.699999999899999</v>
      </c>
      <c r="L18" s="18">
        <v>22.233333333333331</v>
      </c>
      <c r="M18" s="18">
        <v>3.333333333333333</v>
      </c>
      <c r="N18" s="18">
        <v>18.333333333300001</v>
      </c>
      <c r="O18" s="19">
        <v>10.533333333266665</v>
      </c>
      <c r="P18" s="19">
        <v>9.3666666666666654</v>
      </c>
      <c r="Q18" s="18">
        <v>2.333333333333333</v>
      </c>
      <c r="R18" s="35">
        <v>16.333333333300001</v>
      </c>
      <c r="S18" s="46">
        <v>4.1666666666333327</v>
      </c>
      <c r="T18" s="19">
        <v>12.866666666666665</v>
      </c>
      <c r="U18" s="19">
        <v>1</v>
      </c>
    </row>
    <row r="19" spans="1:22" ht="15" customHeight="1" x14ac:dyDescent="0.2">
      <c r="A19" s="20" t="s">
        <v>11</v>
      </c>
      <c r="B19" s="18">
        <v>37.499999999899998</v>
      </c>
      <c r="C19" s="18">
        <v>44.499999999733333</v>
      </c>
      <c r="D19" s="18">
        <v>39.700000000000003</v>
      </c>
      <c r="E19" s="18">
        <v>5.5</v>
      </c>
      <c r="F19" s="18">
        <v>37.499999999899998</v>
      </c>
      <c r="G19" s="18">
        <v>44.499999999733333</v>
      </c>
      <c r="H19" s="18">
        <v>39.700000000000003</v>
      </c>
      <c r="I19" s="18">
        <v>5.5</v>
      </c>
      <c r="J19" s="35" t="s">
        <v>39</v>
      </c>
      <c r="K19" s="35" t="s">
        <v>39</v>
      </c>
      <c r="L19" s="18" t="s">
        <v>39</v>
      </c>
      <c r="M19" s="18" t="s">
        <v>39</v>
      </c>
      <c r="N19" s="18" t="s">
        <v>39</v>
      </c>
      <c r="O19" s="19" t="s">
        <v>39</v>
      </c>
      <c r="P19" s="19" t="s">
        <v>39</v>
      </c>
      <c r="Q19" s="18" t="s">
        <v>39</v>
      </c>
      <c r="R19" s="35" t="s">
        <v>39</v>
      </c>
      <c r="S19" s="46" t="s">
        <v>39</v>
      </c>
      <c r="T19" s="19" t="s">
        <v>39</v>
      </c>
      <c r="U19" s="19" t="s">
        <v>39</v>
      </c>
    </row>
    <row r="20" spans="1:22" ht="15" customHeight="1" x14ac:dyDescent="0.2">
      <c r="A20" s="20" t="s">
        <v>12</v>
      </c>
      <c r="B20" s="18">
        <v>14</v>
      </c>
      <c r="C20" s="18">
        <v>48.11666666666666</v>
      </c>
      <c r="D20" s="18">
        <v>34.666666666666664</v>
      </c>
      <c r="E20" s="18">
        <v>2.5</v>
      </c>
      <c r="F20" s="18">
        <v>14</v>
      </c>
      <c r="G20" s="18">
        <v>48.11666666666666</v>
      </c>
      <c r="H20" s="18">
        <v>34.666666666666664</v>
      </c>
      <c r="I20" s="29">
        <v>2.5</v>
      </c>
      <c r="J20" s="35" t="s">
        <v>39</v>
      </c>
      <c r="K20" s="35" t="s">
        <v>39</v>
      </c>
      <c r="L20" s="18" t="s">
        <v>39</v>
      </c>
      <c r="M20" s="18" t="s">
        <v>39</v>
      </c>
      <c r="N20" s="18" t="s">
        <v>39</v>
      </c>
      <c r="O20" s="19" t="s">
        <v>39</v>
      </c>
      <c r="P20" s="19" t="s">
        <v>39</v>
      </c>
      <c r="Q20" s="18" t="s">
        <v>39</v>
      </c>
      <c r="R20" s="35" t="s">
        <v>39</v>
      </c>
      <c r="S20" s="46" t="s">
        <v>39</v>
      </c>
      <c r="T20" s="19" t="s">
        <v>39</v>
      </c>
      <c r="U20" s="19" t="s">
        <v>39</v>
      </c>
    </row>
    <row r="21" spans="1:22" ht="15" customHeight="1" x14ac:dyDescent="0.2">
      <c r="A21" s="20" t="s">
        <v>13</v>
      </c>
      <c r="B21" s="18">
        <v>41.666666666600001</v>
      </c>
      <c r="C21" s="18">
        <v>118.31666666663334</v>
      </c>
      <c r="D21" s="18">
        <v>81</v>
      </c>
      <c r="E21" s="18">
        <v>10.5</v>
      </c>
      <c r="F21" s="18">
        <v>41.666666666600001</v>
      </c>
      <c r="G21" s="18">
        <v>115.31666666663334</v>
      </c>
      <c r="H21" s="18">
        <v>78</v>
      </c>
      <c r="I21" s="18">
        <v>10.5</v>
      </c>
      <c r="J21" s="35" t="s">
        <v>39</v>
      </c>
      <c r="K21" s="35">
        <v>3</v>
      </c>
      <c r="L21" s="18">
        <v>3</v>
      </c>
      <c r="M21" s="18" t="s">
        <v>39</v>
      </c>
      <c r="N21" s="18" t="s">
        <v>39</v>
      </c>
      <c r="O21" s="19">
        <v>3</v>
      </c>
      <c r="P21" s="19">
        <v>3</v>
      </c>
      <c r="Q21" s="18" t="s">
        <v>39</v>
      </c>
      <c r="R21" s="35" t="s">
        <v>39</v>
      </c>
      <c r="S21" s="46" t="s">
        <v>39</v>
      </c>
      <c r="T21" s="19" t="s">
        <v>39</v>
      </c>
      <c r="U21" s="19" t="s">
        <v>39</v>
      </c>
    </row>
    <row r="22" spans="1:22" ht="24.95" customHeight="1" x14ac:dyDescent="0.2">
      <c r="A22" s="149" t="s">
        <v>101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</row>
    <row r="24" spans="1:22" s="6" customFormat="1" ht="15" customHeight="1" x14ac:dyDescent="0.25">
      <c r="A24" s="5" t="s">
        <v>276</v>
      </c>
      <c r="U24" s="4"/>
    </row>
    <row r="25" spans="1:22" ht="12" customHeight="1" x14ac:dyDescent="0.25">
      <c r="V25" s="4"/>
    </row>
    <row r="26" spans="1:22" ht="13.5" customHeight="1" thickBot="1" x14ac:dyDescent="0.25">
      <c r="A26" s="9" t="s">
        <v>19</v>
      </c>
      <c r="Q26" s="11"/>
      <c r="U26" s="56" t="s">
        <v>81</v>
      </c>
    </row>
    <row r="27" spans="1:22" ht="22.5" customHeight="1" x14ac:dyDescent="0.2">
      <c r="A27" s="146" t="s">
        <v>18</v>
      </c>
      <c r="B27" s="153" t="s">
        <v>0</v>
      </c>
      <c r="C27" s="135"/>
      <c r="D27" s="135"/>
      <c r="E27" s="154"/>
      <c r="F27" s="153" t="s">
        <v>30</v>
      </c>
      <c r="G27" s="135"/>
      <c r="H27" s="135"/>
      <c r="I27" s="154"/>
      <c r="J27" s="153" t="s">
        <v>31</v>
      </c>
      <c r="K27" s="135"/>
      <c r="L27" s="135"/>
      <c r="M27" s="154"/>
      <c r="N27" s="144" t="s">
        <v>32</v>
      </c>
      <c r="O27" s="145"/>
      <c r="P27" s="145"/>
      <c r="Q27" s="145"/>
      <c r="R27" s="145"/>
      <c r="S27" s="145"/>
      <c r="T27" s="145"/>
      <c r="U27" s="145"/>
    </row>
    <row r="28" spans="1:22" ht="22.5" customHeight="1" x14ac:dyDescent="0.2">
      <c r="A28" s="147"/>
      <c r="B28" s="155"/>
      <c r="C28" s="156"/>
      <c r="D28" s="156"/>
      <c r="E28" s="157"/>
      <c r="F28" s="155"/>
      <c r="G28" s="156"/>
      <c r="H28" s="156"/>
      <c r="I28" s="157"/>
      <c r="J28" s="155"/>
      <c r="K28" s="156"/>
      <c r="L28" s="156"/>
      <c r="M28" s="157"/>
      <c r="N28" s="160" t="s">
        <v>44</v>
      </c>
      <c r="O28" s="161"/>
      <c r="P28" s="161"/>
      <c r="Q28" s="162"/>
      <c r="R28" s="160" t="s">
        <v>45</v>
      </c>
      <c r="S28" s="161"/>
      <c r="T28" s="161"/>
      <c r="U28" s="161"/>
    </row>
    <row r="29" spans="1:22" ht="41.25" customHeight="1" thickBot="1" x14ac:dyDescent="0.25">
      <c r="A29" s="163"/>
      <c r="B29" s="118" t="s">
        <v>246</v>
      </c>
      <c r="C29" s="118" t="s">
        <v>247</v>
      </c>
      <c r="D29" s="119" t="s">
        <v>249</v>
      </c>
      <c r="E29" s="120" t="s">
        <v>245</v>
      </c>
      <c r="F29" s="118" t="s">
        <v>246</v>
      </c>
      <c r="G29" s="118" t="s">
        <v>247</v>
      </c>
      <c r="H29" s="119" t="s">
        <v>249</v>
      </c>
      <c r="I29" s="120" t="s">
        <v>245</v>
      </c>
      <c r="J29" s="118" t="s">
        <v>246</v>
      </c>
      <c r="K29" s="118" t="s">
        <v>247</v>
      </c>
      <c r="L29" s="119" t="s">
        <v>249</v>
      </c>
      <c r="M29" s="120" t="s">
        <v>245</v>
      </c>
      <c r="N29" s="118" t="s">
        <v>246</v>
      </c>
      <c r="O29" s="118" t="s">
        <v>247</v>
      </c>
      <c r="P29" s="119" t="s">
        <v>249</v>
      </c>
      <c r="Q29" s="120" t="s">
        <v>245</v>
      </c>
      <c r="R29" s="118" t="s">
        <v>246</v>
      </c>
      <c r="S29" s="118" t="s">
        <v>247</v>
      </c>
      <c r="T29" s="119" t="s">
        <v>249</v>
      </c>
      <c r="U29" s="121" t="s">
        <v>245</v>
      </c>
    </row>
    <row r="30" spans="1:22" ht="18" customHeight="1" x14ac:dyDescent="0.2">
      <c r="A30" s="26" t="s">
        <v>15</v>
      </c>
      <c r="B30" s="38">
        <f>B7/B$7*100</f>
        <v>100</v>
      </c>
      <c r="C30" s="38">
        <f t="shared" ref="C30:U30" si="0">C7/C$7*100</f>
        <v>100</v>
      </c>
      <c r="D30" s="38">
        <f t="shared" si="0"/>
        <v>100</v>
      </c>
      <c r="E30" s="38">
        <f t="shared" si="0"/>
        <v>100</v>
      </c>
      <c r="F30" s="38">
        <f t="shared" si="0"/>
        <v>100</v>
      </c>
      <c r="G30" s="38">
        <f t="shared" si="0"/>
        <v>100</v>
      </c>
      <c r="H30" s="38">
        <f t="shared" si="0"/>
        <v>100</v>
      </c>
      <c r="I30" s="38">
        <f t="shared" si="0"/>
        <v>100</v>
      </c>
      <c r="J30" s="75">
        <f t="shared" si="0"/>
        <v>100</v>
      </c>
      <c r="K30" s="75">
        <f t="shared" si="0"/>
        <v>100</v>
      </c>
      <c r="L30" s="38">
        <f t="shared" si="0"/>
        <v>100</v>
      </c>
      <c r="M30" s="38">
        <f t="shared" si="0"/>
        <v>100</v>
      </c>
      <c r="N30" s="38">
        <f t="shared" si="0"/>
        <v>100</v>
      </c>
      <c r="O30" s="39">
        <f t="shared" si="0"/>
        <v>100</v>
      </c>
      <c r="P30" s="39">
        <f t="shared" si="0"/>
        <v>100</v>
      </c>
      <c r="Q30" s="38">
        <f t="shared" si="0"/>
        <v>100</v>
      </c>
      <c r="R30" s="75">
        <f t="shared" si="0"/>
        <v>100</v>
      </c>
      <c r="S30" s="76">
        <f t="shared" si="0"/>
        <v>100</v>
      </c>
      <c r="T30" s="39">
        <f t="shared" si="0"/>
        <v>100</v>
      </c>
      <c r="U30" s="39">
        <f t="shared" si="0"/>
        <v>100</v>
      </c>
    </row>
    <row r="31" spans="1:22" ht="15" customHeight="1" x14ac:dyDescent="0.2">
      <c r="A31" s="17" t="s">
        <v>1</v>
      </c>
      <c r="B31" s="40">
        <f t="shared" ref="B31:U31" si="1">B8/B$7*100</f>
        <v>54.591574477523096</v>
      </c>
      <c r="C31" s="40">
        <f t="shared" si="1"/>
        <v>47.349262186087387</v>
      </c>
      <c r="D31" s="40">
        <f t="shared" si="1"/>
        <v>48.908507223113972</v>
      </c>
      <c r="E31" s="40">
        <f t="shared" si="1"/>
        <v>46.696528555431136</v>
      </c>
      <c r="F31" s="40">
        <f t="shared" si="1"/>
        <v>46.856768477129826</v>
      </c>
      <c r="G31" s="40">
        <f t="shared" si="1"/>
        <v>34.887242442236769</v>
      </c>
      <c r="H31" s="40">
        <f t="shared" si="1"/>
        <v>38.961174961384401</v>
      </c>
      <c r="I31" s="40">
        <f t="shared" si="1"/>
        <v>38.059187887130072</v>
      </c>
      <c r="J31" s="77">
        <f t="shared" si="1"/>
        <v>74.125433343868167</v>
      </c>
      <c r="K31" s="77">
        <f t="shared" si="1"/>
        <v>88.36517434864912</v>
      </c>
      <c r="L31" s="40">
        <f t="shared" si="1"/>
        <v>81.542557760027478</v>
      </c>
      <c r="M31" s="40">
        <f t="shared" si="1"/>
        <v>84.38438438438439</v>
      </c>
      <c r="N31" s="40">
        <f t="shared" si="1"/>
        <v>75.512104283087751</v>
      </c>
      <c r="O31" s="41">
        <f t="shared" si="1"/>
        <v>86.183924871917938</v>
      </c>
      <c r="P31" s="41">
        <f t="shared" si="1"/>
        <v>84.979702300405961</v>
      </c>
      <c r="Q31" s="40">
        <f t="shared" si="1"/>
        <v>86.531986531986533</v>
      </c>
      <c r="R31" s="77">
        <f t="shared" si="1"/>
        <v>71.219512195163361</v>
      </c>
      <c r="S31" s="78">
        <f t="shared" si="1"/>
        <v>93.069863270307607</v>
      </c>
      <c r="T31" s="41">
        <f t="shared" si="1"/>
        <v>70.558558558558531</v>
      </c>
      <c r="U31" s="41">
        <f t="shared" si="1"/>
        <v>66.666666666666657</v>
      </c>
    </row>
    <row r="32" spans="1:22" ht="15" customHeight="1" x14ac:dyDescent="0.2">
      <c r="A32" s="20" t="s">
        <v>2</v>
      </c>
      <c r="B32" s="40">
        <f t="shared" ref="B32:U32" si="2">B9/B$7*100</f>
        <v>2.0002234886162933</v>
      </c>
      <c r="C32" s="40">
        <f t="shared" si="2"/>
        <v>0.93878445880062034</v>
      </c>
      <c r="D32" s="40">
        <f t="shared" si="2"/>
        <v>1.063402889245586</v>
      </c>
      <c r="E32" s="40" t="e">
        <f t="shared" si="2"/>
        <v>#VALUE!</v>
      </c>
      <c r="F32" s="40" t="e">
        <f t="shared" si="2"/>
        <v>#VALUE!</v>
      </c>
      <c r="G32" s="40" t="e">
        <f t="shared" si="2"/>
        <v>#VALUE!</v>
      </c>
      <c r="H32" s="40" t="e">
        <f t="shared" si="2"/>
        <v>#VALUE!</v>
      </c>
      <c r="I32" s="40" t="e">
        <f t="shared" si="2"/>
        <v>#VALUE!</v>
      </c>
      <c r="J32" s="77">
        <f t="shared" si="2"/>
        <v>7.051686101355692</v>
      </c>
      <c r="K32" s="77">
        <f t="shared" si="2"/>
        <v>4.0285806309455632</v>
      </c>
      <c r="L32" s="40">
        <f t="shared" si="2"/>
        <v>4.5520913853817753</v>
      </c>
      <c r="M32" s="40" t="e">
        <f t="shared" si="2"/>
        <v>#VALUE!</v>
      </c>
      <c r="N32" s="40">
        <f t="shared" si="2"/>
        <v>8.0889199253527622</v>
      </c>
      <c r="O32" s="41">
        <f t="shared" si="2"/>
        <v>4.8542966666304688</v>
      </c>
      <c r="P32" s="41">
        <f t="shared" si="2"/>
        <v>5.6382498872350029</v>
      </c>
      <c r="Q32" s="40" t="e">
        <f t="shared" si="2"/>
        <v>#VALUE!</v>
      </c>
      <c r="R32" s="77">
        <f t="shared" si="2"/>
        <v>4.878048780448542</v>
      </c>
      <c r="S32" s="78">
        <f t="shared" si="2"/>
        <v>2.2476119123448193</v>
      </c>
      <c r="T32" s="41">
        <f t="shared" si="2"/>
        <v>1.0810810810810811</v>
      </c>
      <c r="U32" s="41" t="e">
        <f t="shared" si="2"/>
        <v>#VALUE!</v>
      </c>
    </row>
    <row r="33" spans="1:21" ht="15" customHeight="1" x14ac:dyDescent="0.2">
      <c r="A33" s="20" t="s">
        <v>3</v>
      </c>
      <c r="B33" s="40">
        <f t="shared" ref="B33:U33" si="3">B10/B$7*100</f>
        <v>3.9758632249562615</v>
      </c>
      <c r="C33" s="40">
        <f t="shared" si="3"/>
        <v>2.6061983871023631</v>
      </c>
      <c r="D33" s="40">
        <f t="shared" si="3"/>
        <v>2.2271268057784916</v>
      </c>
      <c r="E33" s="40">
        <f t="shared" si="3"/>
        <v>5.0391937290033599</v>
      </c>
      <c r="F33" s="40">
        <f t="shared" si="3"/>
        <v>4.5861541821475704</v>
      </c>
      <c r="G33" s="40">
        <f t="shared" si="3"/>
        <v>3.001460169816994</v>
      </c>
      <c r="H33" s="40">
        <f t="shared" si="3"/>
        <v>2.670366782731628</v>
      </c>
      <c r="I33" s="40">
        <f t="shared" si="3"/>
        <v>5.3682037164487264</v>
      </c>
      <c r="J33" s="77">
        <f t="shared" si="3"/>
        <v>2.4346044752765033</v>
      </c>
      <c r="K33" s="77">
        <f t="shared" si="3"/>
        <v>1.3052838568521021</v>
      </c>
      <c r="L33" s="40">
        <f t="shared" si="3"/>
        <v>0.7729966503478487</v>
      </c>
      <c r="M33" s="40">
        <f t="shared" si="3"/>
        <v>3.6036036036036041</v>
      </c>
      <c r="N33" s="40">
        <f t="shared" si="3"/>
        <v>3.5963687151164478</v>
      </c>
      <c r="O33" s="41">
        <f t="shared" si="3"/>
        <v>1.9104566487528003</v>
      </c>
      <c r="P33" s="41">
        <f t="shared" si="3"/>
        <v>1.0148849797023007</v>
      </c>
      <c r="Q33" s="40">
        <f t="shared" si="3"/>
        <v>4.0404040404040407</v>
      </c>
      <c r="R33" s="77" t="e">
        <f t="shared" si="3"/>
        <v>#VALUE!</v>
      </c>
      <c r="S33" s="78" t="e">
        <f t="shared" si="3"/>
        <v>#VALUE!</v>
      </c>
      <c r="T33" s="41" t="e">
        <f t="shared" si="3"/>
        <v>#VALUE!</v>
      </c>
      <c r="U33" s="41" t="e">
        <f t="shared" si="3"/>
        <v>#VALUE!</v>
      </c>
    </row>
    <row r="34" spans="1:21" ht="15" customHeight="1" x14ac:dyDescent="0.2">
      <c r="A34" s="20" t="s">
        <v>4</v>
      </c>
      <c r="B34" s="40">
        <f t="shared" ref="B34:U34" si="4">B11/B$7*100</f>
        <v>1.5420717398649921</v>
      </c>
      <c r="C34" s="40">
        <f t="shared" si="4"/>
        <v>3.2076287841293882</v>
      </c>
      <c r="D34" s="40">
        <f t="shared" si="4"/>
        <v>5.9791332263242376</v>
      </c>
      <c r="E34" s="40">
        <f t="shared" si="4"/>
        <v>10.414333706606945</v>
      </c>
      <c r="F34" s="40">
        <f t="shared" si="4"/>
        <v>2.1526846161100841</v>
      </c>
      <c r="G34" s="40">
        <f t="shared" si="4"/>
        <v>4.1822147711564126</v>
      </c>
      <c r="H34" s="40">
        <f t="shared" si="4"/>
        <v>7.8016598162159321</v>
      </c>
      <c r="I34" s="42">
        <f t="shared" si="4"/>
        <v>12.801101169993117</v>
      </c>
      <c r="J34" s="77" t="e">
        <f t="shared" si="4"/>
        <v>#VALUE!</v>
      </c>
      <c r="K34" s="77" t="e">
        <f t="shared" si="4"/>
        <v>#VALUE!</v>
      </c>
      <c r="L34" s="40" t="e">
        <f t="shared" si="4"/>
        <v>#VALUE!</v>
      </c>
      <c r="M34" s="40" t="e">
        <f t="shared" si="4"/>
        <v>#VALUE!</v>
      </c>
      <c r="N34" s="40" t="e">
        <f t="shared" si="4"/>
        <v>#VALUE!</v>
      </c>
      <c r="O34" s="41" t="e">
        <f t="shared" si="4"/>
        <v>#VALUE!</v>
      </c>
      <c r="P34" s="41" t="e">
        <f t="shared" si="4"/>
        <v>#VALUE!</v>
      </c>
      <c r="Q34" s="40" t="e">
        <f t="shared" si="4"/>
        <v>#VALUE!</v>
      </c>
      <c r="R34" s="77" t="e">
        <f t="shared" si="4"/>
        <v>#VALUE!</v>
      </c>
      <c r="S34" s="78" t="e">
        <f t="shared" si="4"/>
        <v>#VALUE!</v>
      </c>
      <c r="T34" s="41" t="e">
        <f t="shared" si="4"/>
        <v>#VALUE!</v>
      </c>
      <c r="U34" s="41" t="e">
        <f t="shared" si="4"/>
        <v>#VALUE!</v>
      </c>
    </row>
    <row r="35" spans="1:21" ht="15" customHeight="1" x14ac:dyDescent="0.2">
      <c r="A35" s="20" t="s">
        <v>5</v>
      </c>
      <c r="B35" s="40" t="e">
        <f t="shared" ref="B35:U35" si="5">B12/B$7*100</f>
        <v>#VALUE!</v>
      </c>
      <c r="C35" s="40" t="e">
        <f t="shared" si="5"/>
        <v>#VALUE!</v>
      </c>
      <c r="D35" s="40">
        <f t="shared" si="5"/>
        <v>3.0096308186195832E-2</v>
      </c>
      <c r="E35" s="40" t="e">
        <f t="shared" si="5"/>
        <v>#VALUE!</v>
      </c>
      <c r="F35" s="40" t="e">
        <f t="shared" si="5"/>
        <v>#VALUE!</v>
      </c>
      <c r="G35" s="40" t="e">
        <f t="shared" si="5"/>
        <v>#VALUE!</v>
      </c>
      <c r="H35" s="40" t="e">
        <f t="shared" si="5"/>
        <v>#VALUE!</v>
      </c>
      <c r="I35" s="42" t="e">
        <f t="shared" si="5"/>
        <v>#VALUE!</v>
      </c>
      <c r="J35" s="77" t="e">
        <f t="shared" si="5"/>
        <v>#VALUE!</v>
      </c>
      <c r="K35" s="77" t="e">
        <f t="shared" si="5"/>
        <v>#VALUE!</v>
      </c>
      <c r="L35" s="40">
        <f t="shared" si="5"/>
        <v>0.12883277505797477</v>
      </c>
      <c r="M35" s="40" t="e">
        <f t="shared" si="5"/>
        <v>#VALUE!</v>
      </c>
      <c r="N35" s="42" t="e">
        <f t="shared" si="5"/>
        <v>#VALUE!</v>
      </c>
      <c r="O35" s="43" t="e">
        <f t="shared" si="5"/>
        <v>#VALUE!</v>
      </c>
      <c r="P35" s="43" t="e">
        <f t="shared" si="5"/>
        <v>#VALUE!</v>
      </c>
      <c r="Q35" s="42" t="e">
        <f t="shared" si="5"/>
        <v>#VALUE!</v>
      </c>
      <c r="R35" s="79" t="e">
        <f t="shared" si="5"/>
        <v>#VALUE!</v>
      </c>
      <c r="S35" s="80" t="e">
        <f t="shared" si="5"/>
        <v>#VALUE!</v>
      </c>
      <c r="T35" s="43">
        <f t="shared" si="5"/>
        <v>0.54054054054054057</v>
      </c>
      <c r="U35" s="43" t="e">
        <f t="shared" si="5"/>
        <v>#VALUE!</v>
      </c>
    </row>
    <row r="36" spans="1:21" ht="15" customHeight="1" x14ac:dyDescent="0.2">
      <c r="A36" s="20" t="s">
        <v>6</v>
      </c>
      <c r="B36" s="40">
        <f t="shared" ref="B36:U36" si="6">B13/B$7*100</f>
        <v>0.20113979215630332</v>
      </c>
      <c r="C36" s="40">
        <f t="shared" si="6"/>
        <v>0.82955916830932463</v>
      </c>
      <c r="D36" s="40">
        <f t="shared" si="6"/>
        <v>1.243980738362761</v>
      </c>
      <c r="E36" s="40">
        <f t="shared" si="6"/>
        <v>1.6797312430011202</v>
      </c>
      <c r="F36" s="40">
        <f t="shared" si="6"/>
        <v>0.28078494992740227</v>
      </c>
      <c r="G36" s="40">
        <f t="shared" si="6"/>
        <v>1.0816072684025204</v>
      </c>
      <c r="H36" s="40">
        <f t="shared" si="6"/>
        <v>1.6231641228368718</v>
      </c>
      <c r="I36" s="40">
        <f t="shared" si="6"/>
        <v>2.0646937370956642</v>
      </c>
      <c r="J36" s="77" t="e">
        <f t="shared" si="6"/>
        <v>#VALUE!</v>
      </c>
      <c r="K36" s="77" t="e">
        <f t="shared" si="6"/>
        <v>#VALUE!</v>
      </c>
      <c r="L36" s="40" t="e">
        <f t="shared" si="6"/>
        <v>#VALUE!</v>
      </c>
      <c r="M36" s="40" t="e">
        <f t="shared" si="6"/>
        <v>#VALUE!</v>
      </c>
      <c r="N36" s="40" t="e">
        <f t="shared" si="6"/>
        <v>#VALUE!</v>
      </c>
      <c r="O36" s="41" t="e">
        <f t="shared" si="6"/>
        <v>#VALUE!</v>
      </c>
      <c r="P36" s="41" t="e">
        <f t="shared" si="6"/>
        <v>#VALUE!</v>
      </c>
      <c r="Q36" s="40" t="e">
        <f t="shared" si="6"/>
        <v>#VALUE!</v>
      </c>
      <c r="R36" s="77" t="e">
        <f t="shared" si="6"/>
        <v>#VALUE!</v>
      </c>
      <c r="S36" s="78" t="e">
        <f t="shared" si="6"/>
        <v>#VALUE!</v>
      </c>
      <c r="T36" s="41" t="e">
        <f t="shared" si="6"/>
        <v>#VALUE!</v>
      </c>
      <c r="U36" s="41" t="e">
        <f t="shared" si="6"/>
        <v>#VALUE!</v>
      </c>
    </row>
    <row r="37" spans="1:21" ht="15" customHeight="1" x14ac:dyDescent="0.2">
      <c r="A37" s="20" t="s">
        <v>7</v>
      </c>
      <c r="B37" s="40">
        <f t="shared" ref="B37:U37" si="7">B14/B$7*100</f>
        <v>6.5459827913889752</v>
      </c>
      <c r="C37" s="40">
        <f t="shared" si="7"/>
        <v>8.0522543270586091</v>
      </c>
      <c r="D37" s="40">
        <f t="shared" si="7"/>
        <v>5.8988764044943833</v>
      </c>
      <c r="E37" s="40">
        <f t="shared" si="7"/>
        <v>7.3908174692049284</v>
      </c>
      <c r="F37" s="40">
        <f t="shared" si="7"/>
        <v>9.1379902037359795</v>
      </c>
      <c r="G37" s="40">
        <f t="shared" si="7"/>
        <v>10.498801218630739</v>
      </c>
      <c r="H37" s="40">
        <f t="shared" si="7"/>
        <v>7.6969395502264577</v>
      </c>
      <c r="I37" s="40">
        <f t="shared" si="7"/>
        <v>9.0846524432209215</v>
      </c>
      <c r="J37" s="77" t="e">
        <f t="shared" si="7"/>
        <v>#VALUE!</v>
      </c>
      <c r="K37" s="77" t="e">
        <f t="shared" si="7"/>
        <v>#VALUE!</v>
      </c>
      <c r="L37" s="40" t="e">
        <f t="shared" si="7"/>
        <v>#VALUE!</v>
      </c>
      <c r="M37" s="40" t="e">
        <f t="shared" si="7"/>
        <v>#VALUE!</v>
      </c>
      <c r="N37" s="40" t="e">
        <f t="shared" si="7"/>
        <v>#VALUE!</v>
      </c>
      <c r="O37" s="41" t="e">
        <f t="shared" si="7"/>
        <v>#VALUE!</v>
      </c>
      <c r="P37" s="41" t="e">
        <f t="shared" si="7"/>
        <v>#VALUE!</v>
      </c>
      <c r="Q37" s="40" t="e">
        <f t="shared" si="7"/>
        <v>#VALUE!</v>
      </c>
      <c r="R37" s="77" t="e">
        <f t="shared" si="7"/>
        <v>#VALUE!</v>
      </c>
      <c r="S37" s="78" t="e">
        <f t="shared" si="7"/>
        <v>#VALUE!</v>
      </c>
      <c r="T37" s="41" t="e">
        <f t="shared" si="7"/>
        <v>#VALUE!</v>
      </c>
      <c r="U37" s="41" t="e">
        <f t="shared" si="7"/>
        <v>#VALUE!</v>
      </c>
    </row>
    <row r="38" spans="1:21" ht="15" customHeight="1" x14ac:dyDescent="0.2">
      <c r="A38" s="20" t="s">
        <v>8</v>
      </c>
      <c r="B38" s="40">
        <f t="shared" ref="B38:U38" si="8">B15/B$7*100</f>
        <v>0.13409319477086887</v>
      </c>
      <c r="C38" s="40">
        <f t="shared" si="8"/>
        <v>0.47008352870585207</v>
      </c>
      <c r="D38" s="40">
        <f t="shared" si="8"/>
        <v>1.4446227929373998</v>
      </c>
      <c r="E38" s="40">
        <f t="shared" si="8"/>
        <v>2.6875699888017919</v>
      </c>
      <c r="F38" s="40">
        <f t="shared" si="8"/>
        <v>0.1871899666182682</v>
      </c>
      <c r="G38" s="40">
        <f t="shared" si="8"/>
        <v>0.61291078542448951</v>
      </c>
      <c r="H38" s="40">
        <f t="shared" si="8"/>
        <v>1.8849647878105609</v>
      </c>
      <c r="I38" s="40">
        <f t="shared" si="8"/>
        <v>3.3035099793530622</v>
      </c>
      <c r="J38" s="77" t="e">
        <f t="shared" si="8"/>
        <v>#VALUE!</v>
      </c>
      <c r="K38" s="77" t="e">
        <f t="shared" si="8"/>
        <v>#VALUE!</v>
      </c>
      <c r="L38" s="40" t="e">
        <f t="shared" si="8"/>
        <v>#VALUE!</v>
      </c>
      <c r="M38" s="40" t="e">
        <f t="shared" si="8"/>
        <v>#VALUE!</v>
      </c>
      <c r="N38" s="40" t="e">
        <f t="shared" si="8"/>
        <v>#VALUE!</v>
      </c>
      <c r="O38" s="41" t="e">
        <f t="shared" si="8"/>
        <v>#VALUE!</v>
      </c>
      <c r="P38" s="41" t="e">
        <f t="shared" si="8"/>
        <v>#VALUE!</v>
      </c>
      <c r="Q38" s="40" t="e">
        <f t="shared" si="8"/>
        <v>#VALUE!</v>
      </c>
      <c r="R38" s="77" t="e">
        <f t="shared" si="8"/>
        <v>#VALUE!</v>
      </c>
      <c r="S38" s="78" t="e">
        <f t="shared" si="8"/>
        <v>#VALUE!</v>
      </c>
      <c r="T38" s="41" t="e">
        <f t="shared" si="8"/>
        <v>#VALUE!</v>
      </c>
      <c r="U38" s="41" t="e">
        <f t="shared" si="8"/>
        <v>#VALUE!</v>
      </c>
    </row>
    <row r="39" spans="1:21" ht="15" customHeight="1" x14ac:dyDescent="0.2">
      <c r="A39" s="20" t="s">
        <v>9</v>
      </c>
      <c r="B39" s="40">
        <f t="shared" ref="B39:U39" si="9">B16/B$7*100</f>
        <v>2.3689797742764105</v>
      </c>
      <c r="C39" s="40">
        <f t="shared" si="9"/>
        <v>1.9453162496770708</v>
      </c>
      <c r="D39" s="40">
        <f t="shared" si="9"/>
        <v>1.9963884430176566</v>
      </c>
      <c r="E39" s="40">
        <f t="shared" si="9"/>
        <v>3.2474804031354982</v>
      </c>
      <c r="F39" s="40">
        <f t="shared" si="9"/>
        <v>3.3070227435769253</v>
      </c>
      <c r="G39" s="40">
        <f t="shared" si="9"/>
        <v>2.5363690443930946</v>
      </c>
      <c r="H39" s="40">
        <f t="shared" si="9"/>
        <v>2.6049166164882056</v>
      </c>
      <c r="I39" s="40">
        <f t="shared" si="9"/>
        <v>3.9917412250516171</v>
      </c>
      <c r="J39" s="77" t="e">
        <f t="shared" si="9"/>
        <v>#VALUE!</v>
      </c>
      <c r="K39" s="77" t="e">
        <f t="shared" si="9"/>
        <v>#VALUE!</v>
      </c>
      <c r="L39" s="40" t="e">
        <f t="shared" si="9"/>
        <v>#VALUE!</v>
      </c>
      <c r="M39" s="40" t="e">
        <f t="shared" si="9"/>
        <v>#VALUE!</v>
      </c>
      <c r="N39" s="40" t="e">
        <f t="shared" si="9"/>
        <v>#VALUE!</v>
      </c>
      <c r="O39" s="41" t="e">
        <f t="shared" si="9"/>
        <v>#VALUE!</v>
      </c>
      <c r="P39" s="41" t="e">
        <f t="shared" si="9"/>
        <v>#VALUE!</v>
      </c>
      <c r="Q39" s="40" t="e">
        <f t="shared" si="9"/>
        <v>#VALUE!</v>
      </c>
      <c r="R39" s="77" t="e">
        <f t="shared" si="9"/>
        <v>#VALUE!</v>
      </c>
      <c r="S39" s="78" t="e">
        <f t="shared" si="9"/>
        <v>#VALUE!</v>
      </c>
      <c r="T39" s="41" t="e">
        <f t="shared" si="9"/>
        <v>#VALUE!</v>
      </c>
      <c r="U39" s="41" t="e">
        <f t="shared" si="9"/>
        <v>#VALUE!</v>
      </c>
    </row>
    <row r="40" spans="1:21" ht="15" customHeight="1" x14ac:dyDescent="0.2">
      <c r="A40" s="20" t="s">
        <v>16</v>
      </c>
      <c r="B40" s="40" t="e">
        <f t="shared" ref="B40:U40" si="10">B17/B$7*100</f>
        <v>#VALUE!</v>
      </c>
      <c r="C40" s="40" t="e">
        <f t="shared" si="10"/>
        <v>#VALUE!</v>
      </c>
      <c r="D40" s="40">
        <f t="shared" si="10"/>
        <v>0.12038523274478333</v>
      </c>
      <c r="E40" s="40" t="e">
        <f t="shared" si="10"/>
        <v>#VALUE!</v>
      </c>
      <c r="F40" s="40" t="e">
        <f t="shared" si="10"/>
        <v>#VALUE!</v>
      </c>
      <c r="G40" s="40" t="e">
        <f t="shared" si="10"/>
        <v>#VALUE!</v>
      </c>
      <c r="H40" s="40">
        <f t="shared" si="10"/>
        <v>0.15708039898421342</v>
      </c>
      <c r="I40" s="40" t="e">
        <f t="shared" si="10"/>
        <v>#VALUE!</v>
      </c>
      <c r="J40" s="77" t="e">
        <f t="shared" si="10"/>
        <v>#VALUE!</v>
      </c>
      <c r="K40" s="77" t="e">
        <f t="shared" si="10"/>
        <v>#VALUE!</v>
      </c>
      <c r="L40" s="40" t="e">
        <f t="shared" si="10"/>
        <v>#VALUE!</v>
      </c>
      <c r="M40" s="40" t="e">
        <f t="shared" si="10"/>
        <v>#VALUE!</v>
      </c>
      <c r="N40" s="42" t="e">
        <f t="shared" si="10"/>
        <v>#VALUE!</v>
      </c>
      <c r="O40" s="43" t="e">
        <f t="shared" si="10"/>
        <v>#VALUE!</v>
      </c>
      <c r="P40" s="43" t="e">
        <f t="shared" si="10"/>
        <v>#VALUE!</v>
      </c>
      <c r="Q40" s="42" t="e">
        <f t="shared" si="10"/>
        <v>#VALUE!</v>
      </c>
      <c r="R40" s="79" t="e">
        <f t="shared" si="10"/>
        <v>#VALUE!</v>
      </c>
      <c r="S40" s="80" t="e">
        <f t="shared" si="10"/>
        <v>#VALUE!</v>
      </c>
      <c r="T40" s="43" t="e">
        <f t="shared" si="10"/>
        <v>#VALUE!</v>
      </c>
      <c r="U40" s="43" t="e">
        <f t="shared" si="10"/>
        <v>#VALUE!</v>
      </c>
    </row>
    <row r="41" spans="1:21" ht="15" customHeight="1" x14ac:dyDescent="0.2">
      <c r="A41" s="20" t="s">
        <v>10</v>
      </c>
      <c r="B41" s="40">
        <f t="shared" ref="B41:U41" si="11">B18/B$7*100</f>
        <v>16.147055536983189</v>
      </c>
      <c r="C41" s="40">
        <f t="shared" si="11"/>
        <v>17.102744853282921</v>
      </c>
      <c r="D41" s="40">
        <f t="shared" si="11"/>
        <v>12.383627608346709</v>
      </c>
      <c r="E41" s="40">
        <f t="shared" si="11"/>
        <v>10.414333706606943</v>
      </c>
      <c r="F41" s="40">
        <f t="shared" si="11"/>
        <v>16.051539637516495</v>
      </c>
      <c r="G41" s="40">
        <f t="shared" si="11"/>
        <v>20.709173832321689</v>
      </c>
      <c r="H41" s="40">
        <f t="shared" si="11"/>
        <v>12.665916171427074</v>
      </c>
      <c r="I41" s="40">
        <f t="shared" si="11"/>
        <v>10.048176187198896</v>
      </c>
      <c r="J41" s="77">
        <f t="shared" si="11"/>
        <v>16.38827607949964</v>
      </c>
      <c r="K41" s="77">
        <f t="shared" si="11"/>
        <v>5.233001644300856</v>
      </c>
      <c r="L41" s="40">
        <f t="shared" si="11"/>
        <v>11.457528128489223</v>
      </c>
      <c r="M41" s="40">
        <f t="shared" si="11"/>
        <v>12.012012012012011</v>
      </c>
      <c r="N41" s="40">
        <f t="shared" si="11"/>
        <v>12.80260707644304</v>
      </c>
      <c r="O41" s="41">
        <f t="shared" si="11"/>
        <v>5.488220918250474</v>
      </c>
      <c r="P41" s="41">
        <f t="shared" si="11"/>
        <v>6.3373928732521438</v>
      </c>
      <c r="Q41" s="40">
        <f t="shared" si="11"/>
        <v>9.4276094276094273</v>
      </c>
      <c r="R41" s="77">
        <f t="shared" si="11"/>
        <v>23.902439024388102</v>
      </c>
      <c r="S41" s="78">
        <f t="shared" si="11"/>
        <v>4.6825248173475789</v>
      </c>
      <c r="T41" s="41">
        <f t="shared" si="11"/>
        <v>27.81981981981982</v>
      </c>
      <c r="U41" s="41">
        <f t="shared" si="11"/>
        <v>33.333333333333329</v>
      </c>
    </row>
    <row r="42" spans="1:21" ht="15" customHeight="1" x14ac:dyDescent="0.2">
      <c r="A42" s="20" t="s">
        <v>11</v>
      </c>
      <c r="B42" s="40">
        <f t="shared" ref="B42:U42" si="12">B19/B$7*100</f>
        <v>5.0284948038941728</v>
      </c>
      <c r="C42" s="40">
        <f t="shared" si="12"/>
        <v>3.6915382989543728</v>
      </c>
      <c r="D42" s="40">
        <f t="shared" si="12"/>
        <v>4.7792937399678985</v>
      </c>
      <c r="E42" s="40">
        <f t="shared" si="12"/>
        <v>3.6954087346024642</v>
      </c>
      <c r="F42" s="40">
        <f t="shared" si="12"/>
        <v>7.0196237481663371</v>
      </c>
      <c r="G42" s="40">
        <f t="shared" si="12"/>
        <v>4.8131523443623729</v>
      </c>
      <c r="H42" s="40">
        <f t="shared" si="12"/>
        <v>6.2360918396732732</v>
      </c>
      <c r="I42" s="40">
        <f t="shared" si="12"/>
        <v>4.5423262216104607</v>
      </c>
      <c r="J42" s="77" t="e">
        <f t="shared" si="12"/>
        <v>#VALUE!</v>
      </c>
      <c r="K42" s="77" t="e">
        <f t="shared" si="12"/>
        <v>#VALUE!</v>
      </c>
      <c r="L42" s="40" t="e">
        <f t="shared" si="12"/>
        <v>#VALUE!</v>
      </c>
      <c r="M42" s="40" t="e">
        <f t="shared" si="12"/>
        <v>#VALUE!</v>
      </c>
      <c r="N42" s="40" t="e">
        <f t="shared" si="12"/>
        <v>#VALUE!</v>
      </c>
      <c r="O42" s="41" t="e">
        <f t="shared" si="12"/>
        <v>#VALUE!</v>
      </c>
      <c r="P42" s="41" t="e">
        <f t="shared" si="12"/>
        <v>#VALUE!</v>
      </c>
      <c r="Q42" s="40" t="e">
        <f t="shared" si="12"/>
        <v>#VALUE!</v>
      </c>
      <c r="R42" s="77" t="e">
        <f t="shared" si="12"/>
        <v>#VALUE!</v>
      </c>
      <c r="S42" s="78" t="e">
        <f t="shared" si="12"/>
        <v>#VALUE!</v>
      </c>
      <c r="T42" s="41" t="e">
        <f t="shared" si="12"/>
        <v>#VALUE!</v>
      </c>
      <c r="U42" s="41" t="e">
        <f t="shared" si="12"/>
        <v>#VALUE!</v>
      </c>
    </row>
    <row r="43" spans="1:21" ht="15" customHeight="1" x14ac:dyDescent="0.2">
      <c r="A43" s="20" t="s">
        <v>12</v>
      </c>
      <c r="B43" s="40">
        <f t="shared" ref="B43:U43" si="13">B20/B$7*100</f>
        <v>1.8773047267921641</v>
      </c>
      <c r="C43" s="40">
        <f t="shared" si="13"/>
        <v>3.9915621981816996</v>
      </c>
      <c r="D43" s="40">
        <f t="shared" si="13"/>
        <v>4.173354735152488</v>
      </c>
      <c r="E43" s="40">
        <f t="shared" si="13"/>
        <v>1.6797312430011202</v>
      </c>
      <c r="F43" s="40">
        <f t="shared" si="13"/>
        <v>2.6206595326557545</v>
      </c>
      <c r="G43" s="40">
        <f t="shared" si="13"/>
        <v>5.2043336397967934</v>
      </c>
      <c r="H43" s="40">
        <f t="shared" si="13"/>
        <v>5.4454538314527321</v>
      </c>
      <c r="I43" s="42">
        <f t="shared" si="13"/>
        <v>2.0646937370956642</v>
      </c>
      <c r="J43" s="77" t="e">
        <f t="shared" si="13"/>
        <v>#VALUE!</v>
      </c>
      <c r="K43" s="77" t="e">
        <f t="shared" si="13"/>
        <v>#VALUE!</v>
      </c>
      <c r="L43" s="40" t="e">
        <f t="shared" si="13"/>
        <v>#VALUE!</v>
      </c>
      <c r="M43" s="40" t="e">
        <f t="shared" si="13"/>
        <v>#VALUE!</v>
      </c>
      <c r="N43" s="40" t="e">
        <f t="shared" si="13"/>
        <v>#VALUE!</v>
      </c>
      <c r="O43" s="41" t="e">
        <f t="shared" si="13"/>
        <v>#VALUE!</v>
      </c>
      <c r="P43" s="41" t="e">
        <f t="shared" si="13"/>
        <v>#VALUE!</v>
      </c>
      <c r="Q43" s="40" t="e">
        <f t="shared" si="13"/>
        <v>#VALUE!</v>
      </c>
      <c r="R43" s="77" t="e">
        <f t="shared" si="13"/>
        <v>#VALUE!</v>
      </c>
      <c r="S43" s="78" t="e">
        <f t="shared" si="13"/>
        <v>#VALUE!</v>
      </c>
      <c r="T43" s="41" t="e">
        <f t="shared" si="13"/>
        <v>#VALUE!</v>
      </c>
      <c r="U43" s="41" t="e">
        <f t="shared" si="13"/>
        <v>#VALUE!</v>
      </c>
    </row>
    <row r="44" spans="1:21" ht="15" customHeight="1" x14ac:dyDescent="0.2">
      <c r="A44" s="20" t="s">
        <v>13</v>
      </c>
      <c r="B44" s="40">
        <f t="shared" ref="B44:U44" si="14">B21/B$7*100</f>
        <v>5.587216448777264</v>
      </c>
      <c r="C44" s="40">
        <f t="shared" si="14"/>
        <v>9.8150675597103945</v>
      </c>
      <c r="D44" s="40">
        <f t="shared" si="14"/>
        <v>9.7512038523274498</v>
      </c>
      <c r="E44" s="40">
        <f t="shared" si="14"/>
        <v>7.0548712206047037</v>
      </c>
      <c r="F44" s="40">
        <f t="shared" si="14"/>
        <v>7.7995819424153625</v>
      </c>
      <c r="G44" s="40">
        <f t="shared" si="14"/>
        <v>12.472734483458128</v>
      </c>
      <c r="H44" s="40">
        <f t="shared" si="14"/>
        <v>12.252271120768647</v>
      </c>
      <c r="I44" s="40">
        <f t="shared" si="14"/>
        <v>8.6717136958017882</v>
      </c>
      <c r="J44" s="77" t="e">
        <f t="shared" si="14"/>
        <v>#VALUE!</v>
      </c>
      <c r="K44" s="77">
        <f t="shared" si="14"/>
        <v>1.0679595192523377</v>
      </c>
      <c r="L44" s="40">
        <f t="shared" si="14"/>
        <v>1.5459933006956974</v>
      </c>
      <c r="M44" s="40" t="e">
        <f t="shared" si="14"/>
        <v>#VALUE!</v>
      </c>
      <c r="N44" s="40" t="e">
        <f t="shared" si="14"/>
        <v>#VALUE!</v>
      </c>
      <c r="O44" s="41">
        <f t="shared" si="14"/>
        <v>1.5631008944483196</v>
      </c>
      <c r="P44" s="41">
        <f t="shared" si="14"/>
        <v>2.0297699594046015</v>
      </c>
      <c r="Q44" s="40" t="e">
        <f t="shared" si="14"/>
        <v>#VALUE!</v>
      </c>
      <c r="R44" s="77" t="e">
        <f t="shared" si="14"/>
        <v>#VALUE!</v>
      </c>
      <c r="S44" s="78" t="e">
        <f t="shared" si="14"/>
        <v>#VALUE!</v>
      </c>
      <c r="T44" s="41" t="e">
        <f t="shared" si="14"/>
        <v>#VALUE!</v>
      </c>
      <c r="U44" s="41" t="e">
        <f t="shared" si="14"/>
        <v>#VALUE!</v>
      </c>
    </row>
  </sheetData>
  <mergeCells count="15">
    <mergeCell ref="A22:U22"/>
    <mergeCell ref="A27:A29"/>
    <mergeCell ref="B27:E28"/>
    <mergeCell ref="F27:I28"/>
    <mergeCell ref="J27:M28"/>
    <mergeCell ref="N27:U27"/>
    <mergeCell ref="N28:Q28"/>
    <mergeCell ref="R28:U28"/>
    <mergeCell ref="A4:A6"/>
    <mergeCell ref="B4:E5"/>
    <mergeCell ref="F4:I5"/>
    <mergeCell ref="J4:M5"/>
    <mergeCell ref="N4:U4"/>
    <mergeCell ref="N5:Q5"/>
    <mergeCell ref="R5:U5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workbookViewId="0"/>
  </sheetViews>
  <sheetFormatPr defaultColWidth="9.140625" defaultRowHeight="11.25" x14ac:dyDescent="0.2"/>
  <cols>
    <col min="1" max="1" width="13.85546875" style="1" customWidth="1"/>
    <col min="2" max="15" width="8.5703125" style="1" customWidth="1"/>
    <col min="16" max="16384" width="9.140625" style="1"/>
  </cols>
  <sheetData>
    <row r="1" spans="1:17" s="6" customFormat="1" ht="20.25" customHeight="1" x14ac:dyDescent="0.2">
      <c r="A1" s="5" t="s">
        <v>158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Q2" s="4"/>
    </row>
    <row r="3" spans="1:17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1"/>
      <c r="O3" s="11" t="s">
        <v>73</v>
      </c>
    </row>
    <row r="4" spans="1:17" ht="18" customHeight="1" thickBot="1" x14ac:dyDescent="0.25">
      <c r="A4" s="3" t="s">
        <v>14</v>
      </c>
      <c r="B4" s="12">
        <v>2010</v>
      </c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2">
        <v>2016</v>
      </c>
      <c r="I4" s="13">
        <v>2017</v>
      </c>
      <c r="J4" s="13">
        <v>2018</v>
      </c>
      <c r="K4" s="13">
        <v>2019</v>
      </c>
      <c r="L4" s="13">
        <v>2020</v>
      </c>
      <c r="M4" s="13">
        <v>2021</v>
      </c>
      <c r="N4" s="13">
        <v>2022</v>
      </c>
      <c r="O4" s="13">
        <v>2023</v>
      </c>
    </row>
    <row r="5" spans="1:17" ht="20.25" customHeight="1" x14ac:dyDescent="0.2">
      <c r="A5" s="14" t="s">
        <v>15</v>
      </c>
      <c r="B5" s="15">
        <v>1903.7666666618989</v>
      </c>
      <c r="C5" s="15">
        <v>1998.0166666619989</v>
      </c>
      <c r="D5" s="15">
        <v>2199.8499999945984</v>
      </c>
      <c r="E5" s="15">
        <v>2311.9333333271984</v>
      </c>
      <c r="F5" s="15">
        <v>2554.399999994198</v>
      </c>
      <c r="G5" s="15">
        <v>2891.3499999991886</v>
      </c>
      <c r="H5" s="15">
        <v>3230.5166666666678</v>
      </c>
      <c r="I5" s="16">
        <v>3491.6000000000017</v>
      </c>
      <c r="J5" s="16">
        <v>3622.9250000000011</v>
      </c>
      <c r="K5" s="16">
        <v>3681.4249999999984</v>
      </c>
      <c r="L5" s="16">
        <v>3653.9916666666686</v>
      </c>
      <c r="M5" s="16">
        <v>3606.4500000000025</v>
      </c>
      <c r="N5" s="16">
        <v>3462.8666666666686</v>
      </c>
      <c r="O5" s="16">
        <v>3474.3666666666682</v>
      </c>
      <c r="Q5" s="81"/>
    </row>
    <row r="6" spans="1:17" ht="15" customHeight="1" x14ac:dyDescent="0.2">
      <c r="A6" s="17" t="s">
        <v>1</v>
      </c>
      <c r="B6" s="18">
        <v>699.61111110859906</v>
      </c>
      <c r="C6" s="18">
        <v>742.31111110879897</v>
      </c>
      <c r="D6" s="18">
        <v>824.49444444159826</v>
      </c>
      <c r="E6" s="18">
        <v>839.64444444119817</v>
      </c>
      <c r="F6" s="18">
        <v>926.37857142529776</v>
      </c>
      <c r="G6" s="18">
        <v>1027.4333333329182</v>
      </c>
      <c r="H6" s="18">
        <v>1096.3500000000013</v>
      </c>
      <c r="I6" s="19">
        <v>1167.316666666668</v>
      </c>
      <c r="J6" s="19">
        <v>1162.350000000001</v>
      </c>
      <c r="K6" s="19">
        <v>1118.2499999999986</v>
      </c>
      <c r="L6" s="19">
        <v>1035.0666666666689</v>
      </c>
      <c r="M6" s="19">
        <v>1022.1000000000024</v>
      </c>
      <c r="N6" s="19">
        <v>943.88333333333549</v>
      </c>
      <c r="O6" s="19">
        <v>955.16666666666913</v>
      </c>
      <c r="Q6" s="81"/>
    </row>
    <row r="7" spans="1:17" ht="15" customHeight="1" x14ac:dyDescent="0.2">
      <c r="A7" s="20" t="s">
        <v>2</v>
      </c>
      <c r="B7" s="18">
        <v>184.81666666610002</v>
      </c>
      <c r="C7" s="18">
        <v>184.06666666620004</v>
      </c>
      <c r="D7" s="18">
        <v>183.14999999950004</v>
      </c>
      <c r="E7" s="18">
        <v>183.64999999930006</v>
      </c>
      <c r="F7" s="18">
        <v>204.69523809490002</v>
      </c>
      <c r="G7" s="18">
        <v>222.98333333327992</v>
      </c>
      <c r="H7" s="18">
        <v>251.35000000000005</v>
      </c>
      <c r="I7" s="19">
        <v>272.20000000000005</v>
      </c>
      <c r="J7" s="19">
        <v>299.57499999999993</v>
      </c>
      <c r="K7" s="19">
        <v>316.7416666666665</v>
      </c>
      <c r="L7" s="19">
        <v>352.4916666666665</v>
      </c>
      <c r="M7" s="19">
        <v>378.94999999999976</v>
      </c>
      <c r="N7" s="19">
        <v>365.28333333333313</v>
      </c>
      <c r="O7" s="19">
        <v>393.08333333333314</v>
      </c>
      <c r="Q7" s="81"/>
    </row>
    <row r="8" spans="1:17" ht="15" customHeight="1" x14ac:dyDescent="0.2">
      <c r="A8" s="20" t="s">
        <v>3</v>
      </c>
      <c r="B8" s="18">
        <v>58.099999999899993</v>
      </c>
      <c r="C8" s="18">
        <v>66.933333333299998</v>
      </c>
      <c r="D8" s="18">
        <v>70.433333333299998</v>
      </c>
      <c r="E8" s="18">
        <v>73.033333333300007</v>
      </c>
      <c r="F8" s="18">
        <v>80.533333333300007</v>
      </c>
      <c r="G8" s="18">
        <v>74.533333333320002</v>
      </c>
      <c r="H8" s="18">
        <v>90.36666666666666</v>
      </c>
      <c r="I8" s="19">
        <v>90.2</v>
      </c>
      <c r="J8" s="19">
        <v>107.19999999999999</v>
      </c>
      <c r="K8" s="19">
        <v>106.28333333333332</v>
      </c>
      <c r="L8" s="19">
        <v>113.49999999999997</v>
      </c>
      <c r="M8" s="19">
        <v>115.19999999999996</v>
      </c>
      <c r="N8" s="19">
        <v>113.94999999999996</v>
      </c>
      <c r="O8" s="19">
        <v>106.86666666666666</v>
      </c>
      <c r="Q8" s="81"/>
    </row>
    <row r="9" spans="1:17" ht="15" customHeight="1" x14ac:dyDescent="0.2">
      <c r="A9" s="20" t="s">
        <v>4</v>
      </c>
      <c r="B9" s="18">
        <v>83.9</v>
      </c>
      <c r="C9" s="18">
        <v>86.733333333299996</v>
      </c>
      <c r="D9" s="18">
        <v>93.483333333299996</v>
      </c>
      <c r="E9" s="18">
        <v>97.316666666499998</v>
      </c>
      <c r="F9" s="18">
        <v>101.1833333333</v>
      </c>
      <c r="G9" s="18">
        <v>119.73333333332999</v>
      </c>
      <c r="H9" s="18">
        <v>122.4</v>
      </c>
      <c r="I9" s="19">
        <v>131.39999999999998</v>
      </c>
      <c r="J9" s="19">
        <v>144.19999999999999</v>
      </c>
      <c r="K9" s="19">
        <v>145.70000000000002</v>
      </c>
      <c r="L9" s="19">
        <v>157.03333333333333</v>
      </c>
      <c r="M9" s="19">
        <v>158.78333333333336</v>
      </c>
      <c r="N9" s="19">
        <v>162.11666666666665</v>
      </c>
      <c r="O9" s="19">
        <v>159.69999999999996</v>
      </c>
      <c r="Q9" s="81"/>
    </row>
    <row r="10" spans="1:17" ht="15" customHeight="1" x14ac:dyDescent="0.2">
      <c r="A10" s="20" t="s">
        <v>5</v>
      </c>
      <c r="B10" s="18">
        <v>19.166666666600001</v>
      </c>
      <c r="C10" s="18">
        <v>18.083333333300001</v>
      </c>
      <c r="D10" s="18">
        <v>18.583333333300001</v>
      </c>
      <c r="E10" s="18">
        <v>19.249999999900002</v>
      </c>
      <c r="F10" s="18">
        <v>21.999999999900002</v>
      </c>
      <c r="G10" s="18">
        <v>23.333333333319999</v>
      </c>
      <c r="H10" s="18">
        <v>25.833333333333329</v>
      </c>
      <c r="I10" s="19">
        <v>29.333333333333329</v>
      </c>
      <c r="J10" s="19">
        <v>33.333333333333329</v>
      </c>
      <c r="K10" s="19">
        <v>30.999999999999996</v>
      </c>
      <c r="L10" s="19">
        <v>29</v>
      </c>
      <c r="M10" s="19">
        <v>27.25</v>
      </c>
      <c r="N10" s="19">
        <v>26</v>
      </c>
      <c r="O10" s="19">
        <v>25.5</v>
      </c>
      <c r="Q10" s="81"/>
    </row>
    <row r="11" spans="1:17" ht="15" customHeight="1" x14ac:dyDescent="0.2">
      <c r="A11" s="20" t="s">
        <v>6</v>
      </c>
      <c r="B11" s="18">
        <v>68.305555555199987</v>
      </c>
      <c r="C11" s="18">
        <v>68.038888888399981</v>
      </c>
      <c r="D11" s="18">
        <v>70.038888888499997</v>
      </c>
      <c r="E11" s="18">
        <v>63.505555555199983</v>
      </c>
      <c r="F11" s="18">
        <v>63.449999999599989</v>
      </c>
      <c r="G11" s="18">
        <v>60.199999999960013</v>
      </c>
      <c r="H11" s="18">
        <v>69.7</v>
      </c>
      <c r="I11" s="19">
        <v>84.65</v>
      </c>
      <c r="J11" s="19">
        <v>90.483333333333334</v>
      </c>
      <c r="K11" s="19">
        <v>96.5</v>
      </c>
      <c r="L11" s="19">
        <v>98.833333333333343</v>
      </c>
      <c r="M11" s="19">
        <v>98.666666666666671</v>
      </c>
      <c r="N11" s="19">
        <v>101.86666666666667</v>
      </c>
      <c r="O11" s="19">
        <v>106.86666666666666</v>
      </c>
      <c r="Q11" s="81"/>
    </row>
    <row r="12" spans="1:17" ht="15" customHeight="1" x14ac:dyDescent="0.2">
      <c r="A12" s="20" t="s">
        <v>7</v>
      </c>
      <c r="B12" s="18">
        <v>122.47777777760001</v>
      </c>
      <c r="C12" s="18">
        <v>127.54444444420001</v>
      </c>
      <c r="D12" s="18">
        <v>139.62777777749997</v>
      </c>
      <c r="E12" s="18">
        <v>146.72777777749999</v>
      </c>
      <c r="F12" s="18">
        <v>153.28333333310002</v>
      </c>
      <c r="G12" s="18">
        <v>185.31666666663995</v>
      </c>
      <c r="H12" s="18">
        <v>217.18333333333331</v>
      </c>
      <c r="I12" s="19">
        <v>215.51666666666662</v>
      </c>
      <c r="J12" s="19">
        <v>219.18333333333328</v>
      </c>
      <c r="K12" s="19">
        <v>225.26666666666662</v>
      </c>
      <c r="L12" s="19">
        <v>224.01666666666665</v>
      </c>
      <c r="M12" s="19">
        <v>206.98333333333332</v>
      </c>
      <c r="N12" s="19">
        <v>206.23333333333329</v>
      </c>
      <c r="O12" s="19">
        <v>193.7</v>
      </c>
      <c r="Q12" s="81"/>
    </row>
    <row r="13" spans="1:17" ht="15" customHeight="1" x14ac:dyDescent="0.2">
      <c r="A13" s="20" t="s">
        <v>8</v>
      </c>
      <c r="B13" s="18">
        <v>82.833333333300004</v>
      </c>
      <c r="C13" s="18">
        <v>86.583333333300004</v>
      </c>
      <c r="D13" s="18">
        <v>93.716666666600005</v>
      </c>
      <c r="E13" s="18">
        <v>93.083333333199988</v>
      </c>
      <c r="F13" s="18">
        <v>101.3333333331</v>
      </c>
      <c r="G13" s="18">
        <v>117.24999999996001</v>
      </c>
      <c r="H13" s="18">
        <v>139.58333333333334</v>
      </c>
      <c r="I13" s="19">
        <v>147.25000000000003</v>
      </c>
      <c r="J13" s="19">
        <v>153.31666666666669</v>
      </c>
      <c r="K13" s="19">
        <v>158.98333333333335</v>
      </c>
      <c r="L13" s="19">
        <v>157.98333333333332</v>
      </c>
      <c r="M13" s="19">
        <v>162.06666666666666</v>
      </c>
      <c r="N13" s="19">
        <v>159.1</v>
      </c>
      <c r="O13" s="19">
        <v>174.1</v>
      </c>
      <c r="Q13" s="81"/>
    </row>
    <row r="14" spans="1:17" ht="15" customHeight="1" x14ac:dyDescent="0.2">
      <c r="A14" s="20" t="s">
        <v>9</v>
      </c>
      <c r="B14" s="18">
        <v>86.749999999800011</v>
      </c>
      <c r="C14" s="18">
        <v>88.583333333200017</v>
      </c>
      <c r="D14" s="18">
        <v>102.93333333310002</v>
      </c>
      <c r="E14" s="18">
        <v>117.03333333320002</v>
      </c>
      <c r="F14" s="18">
        <v>144.84285714270004</v>
      </c>
      <c r="G14" s="18">
        <v>166.76666666662987</v>
      </c>
      <c r="H14" s="18">
        <v>187.05000000000004</v>
      </c>
      <c r="I14" s="19">
        <v>201.55000000000007</v>
      </c>
      <c r="J14" s="19">
        <v>203.75000000000006</v>
      </c>
      <c r="K14" s="19">
        <v>217.1166666666667</v>
      </c>
      <c r="L14" s="19">
        <v>202.70000000000007</v>
      </c>
      <c r="M14" s="19">
        <v>193.45000000000007</v>
      </c>
      <c r="N14" s="19">
        <v>191.75000000000009</v>
      </c>
      <c r="O14" s="19">
        <v>192.8333333333334</v>
      </c>
      <c r="Q14" s="81"/>
    </row>
    <row r="15" spans="1:17" ht="15" customHeight="1" x14ac:dyDescent="0.2">
      <c r="A15" s="20" t="s">
        <v>16</v>
      </c>
      <c r="B15" s="18">
        <v>30.199999999900001</v>
      </c>
      <c r="C15" s="18">
        <v>33.699999999900001</v>
      </c>
      <c r="D15" s="18">
        <v>42.5333333333</v>
      </c>
      <c r="E15" s="18">
        <v>45.833333333299997</v>
      </c>
      <c r="F15" s="18">
        <v>46.833333333199995</v>
      </c>
      <c r="G15" s="18">
        <v>49.333333333319999</v>
      </c>
      <c r="H15" s="18">
        <v>50.333333333333336</v>
      </c>
      <c r="I15" s="19">
        <v>57.583333333333336</v>
      </c>
      <c r="J15" s="19">
        <v>57.25</v>
      </c>
      <c r="K15" s="19">
        <v>59.333333333333336</v>
      </c>
      <c r="L15" s="19">
        <v>60.166666666666671</v>
      </c>
      <c r="M15" s="19">
        <v>59.000000000000007</v>
      </c>
      <c r="N15" s="19">
        <v>59.000000000000007</v>
      </c>
      <c r="O15" s="19">
        <v>58.20000000000001</v>
      </c>
      <c r="Q15" s="81"/>
    </row>
    <row r="16" spans="1:17" ht="15" customHeight="1" x14ac:dyDescent="0.2">
      <c r="A16" s="20" t="s">
        <v>10</v>
      </c>
      <c r="B16" s="18">
        <v>183.66666666660001</v>
      </c>
      <c r="C16" s="18">
        <v>196.2499999998</v>
      </c>
      <c r="D16" s="18">
        <v>215.58333333320002</v>
      </c>
      <c r="E16" s="18">
        <v>254.24999999980002</v>
      </c>
      <c r="F16" s="18">
        <v>283.91666666660001</v>
      </c>
      <c r="G16" s="18">
        <v>344.49999999995998</v>
      </c>
      <c r="H16" s="18">
        <v>412.19999999999993</v>
      </c>
      <c r="I16" s="19">
        <v>468.09999999999991</v>
      </c>
      <c r="J16" s="19">
        <v>486.5999999999998</v>
      </c>
      <c r="K16" s="19">
        <v>508.23333333333312</v>
      </c>
      <c r="L16" s="19">
        <v>498.14999999999969</v>
      </c>
      <c r="M16" s="19">
        <v>447.44999999999965</v>
      </c>
      <c r="N16" s="19">
        <v>429.5166666666662</v>
      </c>
      <c r="O16" s="19">
        <v>415.88333333333287</v>
      </c>
      <c r="Q16" s="81"/>
    </row>
    <row r="17" spans="1:24" ht="15" customHeight="1" x14ac:dyDescent="0.2">
      <c r="A17" s="20" t="s">
        <v>11</v>
      </c>
      <c r="B17" s="18">
        <v>87.249999999900012</v>
      </c>
      <c r="C17" s="18">
        <v>91.999999999900012</v>
      </c>
      <c r="D17" s="18">
        <v>100.66666666660001</v>
      </c>
      <c r="E17" s="18">
        <v>94.583333333300004</v>
      </c>
      <c r="F17" s="18">
        <v>90.749999999899998</v>
      </c>
      <c r="G17" s="18">
        <v>113.41666666664003</v>
      </c>
      <c r="H17" s="18">
        <v>123.99999999999996</v>
      </c>
      <c r="I17" s="19">
        <v>133.83333333333329</v>
      </c>
      <c r="J17" s="19">
        <v>148.58333333333329</v>
      </c>
      <c r="K17" s="19">
        <v>161.25</v>
      </c>
      <c r="L17" s="19">
        <v>145.11666666666667</v>
      </c>
      <c r="M17" s="19">
        <v>137.20000000000002</v>
      </c>
      <c r="N17" s="19">
        <v>125.14999999999999</v>
      </c>
      <c r="O17" s="19">
        <v>115.98333333333332</v>
      </c>
      <c r="Q17" s="81"/>
    </row>
    <row r="18" spans="1:24" ht="15" customHeight="1" x14ac:dyDescent="0.2">
      <c r="A18" s="20" t="s">
        <v>12</v>
      </c>
      <c r="B18" s="18">
        <v>68.833333333100001</v>
      </c>
      <c r="C18" s="18">
        <v>68.333333333100001</v>
      </c>
      <c r="D18" s="18">
        <v>85.333333333100001</v>
      </c>
      <c r="E18" s="18">
        <v>93.999999999700009</v>
      </c>
      <c r="F18" s="18">
        <v>103.16666666640002</v>
      </c>
      <c r="G18" s="18">
        <v>120.66666666662003</v>
      </c>
      <c r="H18" s="18">
        <v>128.49999999999994</v>
      </c>
      <c r="I18" s="19">
        <v>155.06666666666666</v>
      </c>
      <c r="J18" s="19">
        <v>169.56666666666663</v>
      </c>
      <c r="K18" s="19">
        <v>172.23333333333332</v>
      </c>
      <c r="L18" s="19">
        <v>192.73333333333335</v>
      </c>
      <c r="M18" s="19">
        <v>205.90000000000009</v>
      </c>
      <c r="N18" s="19">
        <v>201.10000000000005</v>
      </c>
      <c r="O18" s="19">
        <v>192.90000000000009</v>
      </c>
      <c r="Q18" s="81"/>
    </row>
    <row r="19" spans="1:24" ht="15" customHeight="1" x14ac:dyDescent="0.2">
      <c r="A19" s="20" t="s">
        <v>13</v>
      </c>
      <c r="B19" s="18">
        <v>127.85555555530001</v>
      </c>
      <c r="C19" s="18">
        <v>138.85555555530001</v>
      </c>
      <c r="D19" s="18">
        <v>159.27222222170002</v>
      </c>
      <c r="E19" s="18">
        <v>190.02222222180001</v>
      </c>
      <c r="F19" s="18">
        <v>232.03333333290001</v>
      </c>
      <c r="G19" s="18">
        <v>265.88333333329001</v>
      </c>
      <c r="H19" s="18">
        <v>315.66666666666669</v>
      </c>
      <c r="I19" s="19">
        <v>337.6</v>
      </c>
      <c r="J19" s="19">
        <v>347.5333333333333</v>
      </c>
      <c r="K19" s="19">
        <v>364.53333333333342</v>
      </c>
      <c r="L19" s="19">
        <v>387.20000000000005</v>
      </c>
      <c r="M19" s="19">
        <v>393.45000000000005</v>
      </c>
      <c r="N19" s="19">
        <v>377.91666666666674</v>
      </c>
      <c r="O19" s="19">
        <v>383.58333333333337</v>
      </c>
      <c r="Q19" s="81"/>
    </row>
    <row r="20" spans="1:24" x14ac:dyDescent="0.2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24" x14ac:dyDescent="0.2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24" s="54" customFormat="1" ht="14.25" x14ac:dyDescent="0.2">
      <c r="A22" s="5" t="s">
        <v>102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X22" s="55"/>
    </row>
    <row r="23" spans="1:24" s="54" customFormat="1" ht="9" customHeight="1" x14ac:dyDescent="0.2">
      <c r="A23" s="5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X23" s="55"/>
    </row>
    <row r="24" spans="1:24" s="54" customFormat="1" ht="15" thickBot="1" x14ac:dyDescent="0.25">
      <c r="A24" s="9" t="s">
        <v>19</v>
      </c>
      <c r="B24" s="10"/>
      <c r="C24" s="10"/>
      <c r="D24" s="10"/>
      <c r="E24" s="10"/>
      <c r="F24" s="10"/>
      <c r="G24" s="10"/>
      <c r="H24" s="10"/>
      <c r="I24" s="56"/>
      <c r="J24" s="57"/>
      <c r="K24" s="57"/>
      <c r="L24" s="57"/>
      <c r="O24" s="56" t="s">
        <v>81</v>
      </c>
      <c r="X24" s="55"/>
    </row>
    <row r="25" spans="1:24" s="54" customFormat="1" ht="18" customHeight="1" thickBot="1" x14ac:dyDescent="0.25">
      <c r="A25" s="3" t="s">
        <v>14</v>
      </c>
      <c r="B25" s="12">
        <v>2010</v>
      </c>
      <c r="C25" s="12">
        <v>2011</v>
      </c>
      <c r="D25" s="12">
        <v>2012</v>
      </c>
      <c r="E25" s="12">
        <v>2013</v>
      </c>
      <c r="F25" s="12">
        <v>2014</v>
      </c>
      <c r="G25" s="12">
        <v>2015</v>
      </c>
      <c r="H25" s="12">
        <v>2016</v>
      </c>
      <c r="I25" s="13">
        <v>2017</v>
      </c>
      <c r="J25" s="13">
        <v>2018</v>
      </c>
      <c r="K25" s="13">
        <v>2019</v>
      </c>
      <c r="L25" s="13">
        <v>2020</v>
      </c>
      <c r="M25" s="13">
        <v>2021</v>
      </c>
      <c r="N25" s="13">
        <v>2022</v>
      </c>
      <c r="O25" s="13">
        <v>2023</v>
      </c>
      <c r="X25" s="55"/>
    </row>
    <row r="26" spans="1:24" s="54" customFormat="1" ht="22.5" x14ac:dyDescent="0.2">
      <c r="A26" s="14" t="s">
        <v>15</v>
      </c>
      <c r="B26" s="21">
        <f t="shared" ref="B26:O26" si="0">B5/B$5*100</f>
        <v>100</v>
      </c>
      <c r="C26" s="21">
        <f t="shared" si="0"/>
        <v>100</v>
      </c>
      <c r="D26" s="21">
        <f t="shared" si="0"/>
        <v>100</v>
      </c>
      <c r="E26" s="21">
        <f t="shared" si="0"/>
        <v>100</v>
      </c>
      <c r="F26" s="21">
        <f t="shared" si="0"/>
        <v>100</v>
      </c>
      <c r="G26" s="21">
        <f t="shared" si="0"/>
        <v>100</v>
      </c>
      <c r="H26" s="21">
        <f t="shared" si="0"/>
        <v>100</v>
      </c>
      <c r="I26" s="22">
        <f t="shared" si="0"/>
        <v>100</v>
      </c>
      <c r="J26" s="22">
        <f t="shared" si="0"/>
        <v>100</v>
      </c>
      <c r="K26" s="22">
        <f t="shared" ref="K26" si="1">K5/K$5*100</f>
        <v>100</v>
      </c>
      <c r="L26" s="22">
        <f t="shared" si="0"/>
        <v>100</v>
      </c>
      <c r="M26" s="22">
        <f t="shared" si="0"/>
        <v>100</v>
      </c>
      <c r="N26" s="22">
        <f t="shared" ref="N26" si="2">N5/N$5*100</f>
        <v>100</v>
      </c>
      <c r="O26" s="22">
        <f t="shared" si="0"/>
        <v>100</v>
      </c>
      <c r="X26" s="55"/>
    </row>
    <row r="27" spans="1:24" s="54" customFormat="1" ht="15" customHeight="1" x14ac:dyDescent="0.2">
      <c r="A27" s="17" t="s">
        <v>1</v>
      </c>
      <c r="B27" s="58">
        <f t="shared" ref="B27:O27" si="3">B6/B$5*100</f>
        <v>36.748784573232953</v>
      </c>
      <c r="C27" s="58">
        <f t="shared" si="3"/>
        <v>37.152398350557625</v>
      </c>
      <c r="D27" s="58">
        <f t="shared" si="3"/>
        <v>37.479575627593825</v>
      </c>
      <c r="E27" s="58">
        <f t="shared" si="3"/>
        <v>36.317848457716181</v>
      </c>
      <c r="F27" s="58">
        <f t="shared" si="3"/>
        <v>36.265994810029831</v>
      </c>
      <c r="G27" s="58">
        <f t="shared" si="3"/>
        <v>35.534727145907844</v>
      </c>
      <c r="H27" s="58">
        <f t="shared" si="3"/>
        <v>33.937295891782043</v>
      </c>
      <c r="I27" s="59">
        <f t="shared" si="3"/>
        <v>33.432141902470711</v>
      </c>
      <c r="J27" s="59">
        <f t="shared" si="3"/>
        <v>32.083192448090998</v>
      </c>
      <c r="K27" s="59">
        <f t="shared" ref="K27" si="4">K6/K$5*100</f>
        <v>30.375466021988746</v>
      </c>
      <c r="L27" s="59">
        <f t="shared" si="3"/>
        <v>28.327012240038908</v>
      </c>
      <c r="M27" s="59">
        <f t="shared" si="3"/>
        <v>28.340889240111515</v>
      </c>
      <c r="N27" s="59">
        <f t="shared" ref="N27" si="5">N6/N$5*100</f>
        <v>27.257282020676559</v>
      </c>
      <c r="O27" s="59">
        <f t="shared" si="3"/>
        <v>27.491821051318766</v>
      </c>
      <c r="X27" s="55"/>
    </row>
    <row r="28" spans="1:24" s="54" customFormat="1" ht="15" customHeight="1" x14ac:dyDescent="0.2">
      <c r="A28" s="20" t="s">
        <v>2</v>
      </c>
      <c r="B28" s="58">
        <f t="shared" ref="B28:O28" si="6">B7/B$5*100</f>
        <v>9.7079474025123638</v>
      </c>
      <c r="C28" s="58">
        <f t="shared" si="6"/>
        <v>9.2124690317880251</v>
      </c>
      <c r="D28" s="58">
        <f t="shared" si="6"/>
        <v>8.3255676523376483</v>
      </c>
      <c r="E28" s="58">
        <f t="shared" si="6"/>
        <v>7.9435681536284521</v>
      </c>
      <c r="F28" s="58">
        <f t="shared" si="6"/>
        <v>8.0134371318260644</v>
      </c>
      <c r="G28" s="58">
        <f t="shared" si="6"/>
        <v>7.7120837440414505</v>
      </c>
      <c r="H28" s="58">
        <f t="shared" si="6"/>
        <v>7.7804891890358077</v>
      </c>
      <c r="I28" s="59">
        <f t="shared" si="6"/>
        <v>7.7958529041127251</v>
      </c>
      <c r="J28" s="59">
        <f t="shared" si="6"/>
        <v>8.2688711469323763</v>
      </c>
      <c r="K28" s="59">
        <f t="shared" ref="K28" si="7">K7/K$5*100</f>
        <v>8.6037788809134135</v>
      </c>
      <c r="L28" s="59">
        <f t="shared" si="6"/>
        <v>9.6467561730436255</v>
      </c>
      <c r="M28" s="59">
        <f t="shared" si="6"/>
        <v>10.507562838802686</v>
      </c>
      <c r="N28" s="59">
        <f t="shared" ref="N28" si="8">N7/N$5*100</f>
        <v>10.548582099609176</v>
      </c>
      <c r="O28" s="59">
        <f t="shared" si="6"/>
        <v>11.31381258934481</v>
      </c>
      <c r="X28" s="55"/>
    </row>
    <row r="29" spans="1:24" s="54" customFormat="1" ht="15" customHeight="1" x14ac:dyDescent="0.2">
      <c r="A29" s="20" t="s">
        <v>3</v>
      </c>
      <c r="B29" s="58">
        <f t="shared" ref="B29:O29" si="9">B8/B$5*100</f>
        <v>3.0518445888000367</v>
      </c>
      <c r="C29" s="58">
        <f t="shared" si="9"/>
        <v>3.3499887388388334</v>
      </c>
      <c r="D29" s="58">
        <f t="shared" si="9"/>
        <v>3.2017334515295564</v>
      </c>
      <c r="E29" s="58">
        <f t="shared" si="9"/>
        <v>3.1589722887119214</v>
      </c>
      <c r="F29" s="58">
        <f t="shared" si="9"/>
        <v>3.1527299300611857</v>
      </c>
      <c r="G29" s="58">
        <f t="shared" si="9"/>
        <v>2.5778039093620944</v>
      </c>
      <c r="H29" s="58">
        <f t="shared" si="9"/>
        <v>2.79728216848698</v>
      </c>
      <c r="I29" s="59">
        <f t="shared" si="9"/>
        <v>2.583342880054988</v>
      </c>
      <c r="J29" s="59">
        <f t="shared" si="9"/>
        <v>2.9589351145828289</v>
      </c>
      <c r="K29" s="59">
        <f t="shared" ref="K29" si="10">K8/K$5*100</f>
        <v>2.8870161237383178</v>
      </c>
      <c r="L29" s="59">
        <f t="shared" si="9"/>
        <v>3.1061920867361925</v>
      </c>
      <c r="M29" s="59">
        <f t="shared" si="9"/>
        <v>3.1942769205174026</v>
      </c>
      <c r="N29" s="59">
        <f t="shared" ref="N29" si="11">N8/N$5*100</f>
        <v>3.2906262634041132</v>
      </c>
      <c r="O29" s="59">
        <f t="shared" si="9"/>
        <v>3.0758603486486731</v>
      </c>
      <c r="X29" s="55"/>
    </row>
    <row r="30" spans="1:24" s="54" customFormat="1" ht="15" customHeight="1" x14ac:dyDescent="0.2">
      <c r="A30" s="20" t="s">
        <v>4</v>
      </c>
      <c r="B30" s="58">
        <f t="shared" ref="B30:O30" si="12">B9/B$5*100</f>
        <v>4.4070526850389644</v>
      </c>
      <c r="C30" s="58">
        <f t="shared" si="12"/>
        <v>4.340971463376313</v>
      </c>
      <c r="D30" s="58">
        <f t="shared" si="12"/>
        <v>4.2495321650807796</v>
      </c>
      <c r="E30" s="58">
        <f t="shared" si="12"/>
        <v>4.2093197612427513</v>
      </c>
      <c r="F30" s="58">
        <f t="shared" si="12"/>
        <v>3.9611389497936829</v>
      </c>
      <c r="G30" s="58">
        <f t="shared" si="12"/>
        <v>4.1410874966145084</v>
      </c>
      <c r="H30" s="58">
        <f t="shared" si="12"/>
        <v>3.7888676217942425</v>
      </c>
      <c r="I30" s="59">
        <f t="shared" si="12"/>
        <v>3.7633176767098151</v>
      </c>
      <c r="J30" s="59">
        <f t="shared" si="12"/>
        <v>3.9802093612205596</v>
      </c>
      <c r="K30" s="59">
        <f t="shared" ref="K30" si="13">K9/K$5*100</f>
        <v>3.9577065945931285</v>
      </c>
      <c r="L30" s="59">
        <f t="shared" si="12"/>
        <v>4.2975832365974176</v>
      </c>
      <c r="M30" s="59">
        <f t="shared" si="12"/>
        <v>4.4027598700476434</v>
      </c>
      <c r="N30" s="59">
        <f t="shared" ref="N30" si="14">N9/N$5*100</f>
        <v>4.6815740330747131</v>
      </c>
      <c r="O30" s="59">
        <f t="shared" si="12"/>
        <v>4.5965211885139707</v>
      </c>
      <c r="X30" s="55"/>
    </row>
    <row r="31" spans="1:24" s="54" customFormat="1" ht="15" customHeight="1" x14ac:dyDescent="0.2">
      <c r="A31" s="20" t="s">
        <v>5</v>
      </c>
      <c r="B31" s="58">
        <f t="shared" ref="B31:K31" si="15">B10/B$5*100</f>
        <v>1.0067760404801709</v>
      </c>
      <c r="C31" s="58">
        <f t="shared" si="15"/>
        <v>0.90506418865419436</v>
      </c>
      <c r="D31" s="58">
        <f t="shared" si="15"/>
        <v>0.84475456659979675</v>
      </c>
      <c r="E31" s="58">
        <f t="shared" si="15"/>
        <v>0.83263646587060247</v>
      </c>
      <c r="F31" s="58">
        <f t="shared" si="15"/>
        <v>0.86125900406944766</v>
      </c>
      <c r="G31" s="58">
        <f t="shared" si="15"/>
        <v>0.80700480167833522</v>
      </c>
      <c r="H31" s="58">
        <f t="shared" si="15"/>
        <v>0.79966568815101768</v>
      </c>
      <c r="I31" s="59">
        <f t="shared" si="15"/>
        <v>0.840111505708939</v>
      </c>
      <c r="J31" s="59">
        <f t="shared" si="15"/>
        <v>0.92006688886281995</v>
      </c>
      <c r="K31" s="59">
        <f t="shared" si="15"/>
        <v>0.84206523289215485</v>
      </c>
      <c r="L31" s="59">
        <f t="shared" ref="L31:O39" si="16">L10/L$5*100</f>
        <v>0.79365260365946777</v>
      </c>
      <c r="M31" s="59">
        <f t="shared" si="16"/>
        <v>0.75559067781336164</v>
      </c>
      <c r="N31" s="59">
        <f t="shared" ref="N31" si="17">N10/N$5*100</f>
        <v>0.75082301753845515</v>
      </c>
      <c r="O31" s="59">
        <f t="shared" si="16"/>
        <v>0.73394671450911886</v>
      </c>
      <c r="X31" s="55"/>
    </row>
    <row r="32" spans="1:24" s="54" customFormat="1" ht="15" customHeight="1" x14ac:dyDescent="0.2">
      <c r="A32" s="20" t="s">
        <v>6</v>
      </c>
      <c r="B32" s="58">
        <f t="shared" ref="B32:K32" si="18">B11/B$5*100</f>
        <v>3.5879163529513973</v>
      </c>
      <c r="C32" s="58">
        <f t="shared" si="18"/>
        <v>3.4053213881378506</v>
      </c>
      <c r="D32" s="58">
        <f t="shared" si="18"/>
        <v>3.1838029360489113</v>
      </c>
      <c r="E32" s="58">
        <f t="shared" si="18"/>
        <v>2.7468592904366549</v>
      </c>
      <c r="F32" s="58">
        <f t="shared" si="18"/>
        <v>2.4839492640050151</v>
      </c>
      <c r="G32" s="58">
        <f t="shared" si="18"/>
        <v>2.0820723883299119</v>
      </c>
      <c r="H32" s="58">
        <f t="shared" si="18"/>
        <v>2.1575496179661657</v>
      </c>
      <c r="I32" s="59">
        <f t="shared" si="18"/>
        <v>2.4243899644861946</v>
      </c>
      <c r="J32" s="59">
        <f t="shared" si="18"/>
        <v>2.497521569818125</v>
      </c>
      <c r="K32" s="59">
        <f t="shared" si="18"/>
        <v>2.6212675798094498</v>
      </c>
      <c r="L32" s="59">
        <f t="shared" si="16"/>
        <v>2.7048045630463475</v>
      </c>
      <c r="M32" s="59">
        <f t="shared" si="16"/>
        <v>2.7358390291468511</v>
      </c>
      <c r="N32" s="59">
        <f t="shared" ref="N32" si="19">N11/N$5*100</f>
        <v>2.9416860789711787</v>
      </c>
      <c r="O32" s="59">
        <f t="shared" si="16"/>
        <v>3.0758603486486731</v>
      </c>
      <c r="X32" s="55"/>
    </row>
    <row r="33" spans="1:31" s="54" customFormat="1" ht="15" customHeight="1" x14ac:dyDescent="0.2">
      <c r="A33" s="20" t="s">
        <v>7</v>
      </c>
      <c r="B33" s="58">
        <f t="shared" ref="B33:K33" si="20">B12/B$5*100</f>
        <v>6.4334448082524158</v>
      </c>
      <c r="C33" s="58">
        <f t="shared" si="20"/>
        <v>6.383552578531944</v>
      </c>
      <c r="D33" s="58">
        <f t="shared" si="20"/>
        <v>6.3471499319427611</v>
      </c>
      <c r="E33" s="58">
        <f t="shared" si="20"/>
        <v>6.3465401732124356</v>
      </c>
      <c r="F33" s="58">
        <f t="shared" si="20"/>
        <v>6.0007568639777711</v>
      </c>
      <c r="G33" s="58">
        <f t="shared" si="20"/>
        <v>6.4093474213323178</v>
      </c>
      <c r="H33" s="58">
        <f t="shared" si="20"/>
        <v>6.7228668272876853</v>
      </c>
      <c r="I33" s="59">
        <f t="shared" si="20"/>
        <v>6.1724328865467557</v>
      </c>
      <c r="J33" s="59">
        <f t="shared" si="20"/>
        <v>6.0498998277174723</v>
      </c>
      <c r="K33" s="59">
        <f t="shared" si="20"/>
        <v>6.1190073590163241</v>
      </c>
      <c r="L33" s="59">
        <f t="shared" si="16"/>
        <v>6.1307383021763835</v>
      </c>
      <c r="M33" s="59">
        <f t="shared" si="16"/>
        <v>5.7392542065835706</v>
      </c>
      <c r="N33" s="59">
        <f t="shared" ref="N33" si="21">N12/N$5*100</f>
        <v>5.9555666788595145</v>
      </c>
      <c r="O33" s="59">
        <f t="shared" si="16"/>
        <v>5.5751168078594633</v>
      </c>
      <c r="X33" s="55"/>
    </row>
    <row r="34" spans="1:31" s="54" customFormat="1" ht="15" customHeight="1" x14ac:dyDescent="0.2">
      <c r="A34" s="20" t="s">
        <v>8</v>
      </c>
      <c r="B34" s="58">
        <f t="shared" ref="B34:K34" si="22">B13/B$5*100</f>
        <v>4.3510234097407308</v>
      </c>
      <c r="C34" s="58">
        <f t="shared" si="22"/>
        <v>4.3334640184934532</v>
      </c>
      <c r="D34" s="58">
        <f t="shared" si="22"/>
        <v>4.2601389488751567</v>
      </c>
      <c r="E34" s="58">
        <f t="shared" si="22"/>
        <v>4.0262118284890134</v>
      </c>
      <c r="F34" s="58">
        <f t="shared" si="22"/>
        <v>3.9670111702681714</v>
      </c>
      <c r="G34" s="58">
        <f t="shared" si="22"/>
        <v>4.0551991284345688</v>
      </c>
      <c r="H34" s="58">
        <f t="shared" si="22"/>
        <v>4.3207742827514677</v>
      </c>
      <c r="I34" s="59">
        <f t="shared" si="22"/>
        <v>4.2172642914423175</v>
      </c>
      <c r="J34" s="59">
        <f t="shared" si="22"/>
        <v>4.2318476553245414</v>
      </c>
      <c r="K34" s="59">
        <f t="shared" si="22"/>
        <v>4.3185270196549821</v>
      </c>
      <c r="L34" s="59">
        <f t="shared" si="16"/>
        <v>4.3235822012000549</v>
      </c>
      <c r="M34" s="59">
        <f t="shared" si="16"/>
        <v>4.4938004593621583</v>
      </c>
      <c r="N34" s="59">
        <f t="shared" ref="N34" si="23">N13/N$5*100</f>
        <v>4.5944593111680083</v>
      </c>
      <c r="O34" s="59">
        <f t="shared" si="16"/>
        <v>5.0109852155308863</v>
      </c>
      <c r="X34" s="55"/>
    </row>
    <row r="35" spans="1:31" s="54" customFormat="1" ht="15" customHeight="1" x14ac:dyDescent="0.2">
      <c r="A35" s="20" t="s">
        <v>9</v>
      </c>
      <c r="B35" s="58">
        <f t="shared" ref="B35:K35" si="24">B14/B$5*100</f>
        <v>4.5567559049612489</v>
      </c>
      <c r="C35" s="58">
        <f t="shared" si="24"/>
        <v>4.4335632835932444</v>
      </c>
      <c r="D35" s="58">
        <f t="shared" si="24"/>
        <v>4.6791069088052719</v>
      </c>
      <c r="E35" s="58">
        <f t="shared" si="24"/>
        <v>5.0621413535645736</v>
      </c>
      <c r="F35" s="58">
        <f t="shared" si="24"/>
        <v>5.6703279495391889</v>
      </c>
      <c r="G35" s="58">
        <f t="shared" si="24"/>
        <v>5.7677786039973258</v>
      </c>
      <c r="H35" s="58">
        <f t="shared" si="24"/>
        <v>5.790095495560565</v>
      </c>
      <c r="I35" s="59">
        <f t="shared" si="24"/>
        <v>5.7724252491694346</v>
      </c>
      <c r="J35" s="59">
        <f t="shared" si="24"/>
        <v>5.6239088581739889</v>
      </c>
      <c r="K35" s="59">
        <f t="shared" si="24"/>
        <v>5.8976256929495179</v>
      </c>
      <c r="L35" s="59">
        <f t="shared" si="16"/>
        <v>5.5473580262680757</v>
      </c>
      <c r="M35" s="59">
        <f t="shared" si="16"/>
        <v>5.3640006100181603</v>
      </c>
      <c r="N35" s="59">
        <f t="shared" ref="N35" si="25">N14/N$5*100</f>
        <v>5.5373197543461092</v>
      </c>
      <c r="O35" s="59">
        <f t="shared" si="16"/>
        <v>5.5501722136408551</v>
      </c>
      <c r="X35" s="55"/>
    </row>
    <row r="36" spans="1:31" s="54" customFormat="1" ht="15" customHeight="1" x14ac:dyDescent="0.2">
      <c r="A36" s="20" t="s">
        <v>16</v>
      </c>
      <c r="B36" s="58">
        <f t="shared" ref="B36:K36" si="26">B15/B$5*100</f>
        <v>1.5863288568264127</v>
      </c>
      <c r="C36" s="58">
        <f t="shared" si="26"/>
        <v>1.6866726170108055</v>
      </c>
      <c r="D36" s="58">
        <f t="shared" si="26"/>
        <v>1.9334651605065998</v>
      </c>
      <c r="E36" s="58">
        <f t="shared" si="26"/>
        <v>1.9824677758912435</v>
      </c>
      <c r="F36" s="58">
        <f t="shared" si="26"/>
        <v>1.8334377283630743</v>
      </c>
      <c r="G36" s="58">
        <f t="shared" si="26"/>
        <v>1.7062387235489942</v>
      </c>
      <c r="H36" s="58">
        <f t="shared" si="26"/>
        <v>1.5580583085264994</v>
      </c>
      <c r="I36" s="59">
        <f t="shared" si="26"/>
        <v>1.6491961660365824</v>
      </c>
      <c r="J36" s="59">
        <f t="shared" si="26"/>
        <v>1.5802148816218935</v>
      </c>
      <c r="K36" s="59">
        <f t="shared" si="26"/>
        <v>1.6116947468258449</v>
      </c>
      <c r="L36" s="59">
        <f t="shared" si="16"/>
        <v>1.6466010915003901</v>
      </c>
      <c r="M36" s="59">
        <f t="shared" si="16"/>
        <v>1.6359577978344346</v>
      </c>
      <c r="N36" s="59">
        <f t="shared" ref="N36" si="27">N15/N$5*100</f>
        <v>1.7037906936449563</v>
      </c>
      <c r="O36" s="59">
        <f t="shared" si="16"/>
        <v>1.675125442526695</v>
      </c>
      <c r="X36" s="55"/>
    </row>
    <row r="37" spans="1:31" s="54" customFormat="1" ht="15" customHeight="1" x14ac:dyDescent="0.2">
      <c r="A37" s="20" t="s">
        <v>10</v>
      </c>
      <c r="B37" s="58">
        <f t="shared" ref="B37:K37" si="28">B16/B$5*100</f>
        <v>9.6475408401096079</v>
      </c>
      <c r="C37" s="58">
        <f t="shared" si="28"/>
        <v>9.8222403883980842</v>
      </c>
      <c r="D37" s="58">
        <f t="shared" si="28"/>
        <v>9.7999105999831517</v>
      </c>
      <c r="E37" s="58">
        <f t="shared" si="28"/>
        <v>10.997289425897865</v>
      </c>
      <c r="F37" s="58">
        <f t="shared" si="28"/>
        <v>11.114808435141125</v>
      </c>
      <c r="G37" s="58">
        <f t="shared" si="28"/>
        <v>11.914849464784846</v>
      </c>
      <c r="H37" s="58">
        <f t="shared" si="28"/>
        <v>12.759568902807079</v>
      </c>
      <c r="I37" s="59">
        <f t="shared" si="28"/>
        <v>13.406461221216626</v>
      </c>
      <c r="J37" s="59">
        <f t="shared" si="28"/>
        <v>13.43113644361944</v>
      </c>
      <c r="K37" s="59">
        <f t="shared" si="28"/>
        <v>13.80534258699643</v>
      </c>
      <c r="L37" s="59">
        <f t="shared" si="16"/>
        <v>13.633036017688402</v>
      </c>
      <c r="M37" s="59">
        <f t="shared" si="16"/>
        <v>12.406937570186729</v>
      </c>
      <c r="N37" s="59">
        <f t="shared" ref="N37" si="29">N16/N$5*100</f>
        <v>12.403499990374044</v>
      </c>
      <c r="O37" s="59">
        <f t="shared" si="16"/>
        <v>11.97004729878825</v>
      </c>
      <c r="X37" s="55"/>
    </row>
    <row r="38" spans="1:31" s="54" customFormat="1" ht="15" customHeight="1" x14ac:dyDescent="0.2">
      <c r="A38" s="20" t="s">
        <v>11</v>
      </c>
      <c r="B38" s="58">
        <f t="shared" ref="B38:K38" si="30">B17/B$5*100</f>
        <v>4.5830196277617281</v>
      </c>
      <c r="C38" s="58">
        <f t="shared" si="30"/>
        <v>4.6045661948156065</v>
      </c>
      <c r="D38" s="58">
        <f t="shared" si="30"/>
        <v>4.5760695805099072</v>
      </c>
      <c r="E38" s="58">
        <f t="shared" si="30"/>
        <v>4.0910925920680086</v>
      </c>
      <c r="F38" s="58">
        <f t="shared" si="30"/>
        <v>3.5526933917987051</v>
      </c>
      <c r="G38" s="58">
        <f t="shared" si="30"/>
        <v>3.9226197681592287</v>
      </c>
      <c r="H38" s="58">
        <f t="shared" si="30"/>
        <v>3.8383953031248841</v>
      </c>
      <c r="I38" s="59">
        <f t="shared" si="30"/>
        <v>3.8330087447970334</v>
      </c>
      <c r="J38" s="59">
        <f t="shared" si="30"/>
        <v>4.101198157106019</v>
      </c>
      <c r="K38" s="59">
        <f t="shared" si="30"/>
        <v>4.3800973807696773</v>
      </c>
      <c r="L38" s="59">
        <f t="shared" si="16"/>
        <v>3.9714558735994179</v>
      </c>
      <c r="M38" s="59">
        <f t="shared" si="16"/>
        <v>3.8042950824217701</v>
      </c>
      <c r="N38" s="59">
        <f t="shared" ref="N38" si="31">N17/N$5*100</f>
        <v>3.6140577171129866</v>
      </c>
      <c r="O38" s="59">
        <f t="shared" si="16"/>
        <v>3.3382582916790575</v>
      </c>
      <c r="X38" s="55"/>
    </row>
    <row r="39" spans="1:31" s="54" customFormat="1" ht="15" customHeight="1" x14ac:dyDescent="0.2">
      <c r="A39" s="20" t="s">
        <v>12</v>
      </c>
      <c r="B39" s="58">
        <f t="shared" ref="B39:K39" si="32">B18/B$5*100</f>
        <v>3.61563917146389</v>
      </c>
      <c r="C39" s="58">
        <f t="shared" si="32"/>
        <v>3.4200582244021809</v>
      </c>
      <c r="D39" s="58">
        <f t="shared" si="32"/>
        <v>3.8790523596294988</v>
      </c>
      <c r="E39" s="58">
        <f t="shared" si="32"/>
        <v>4.065861183999659</v>
      </c>
      <c r="F39" s="58">
        <f t="shared" si="32"/>
        <v>4.038782753939647</v>
      </c>
      <c r="G39" s="58">
        <f t="shared" si="32"/>
        <v>4.1733676886801625</v>
      </c>
      <c r="H39" s="58">
        <f t="shared" si="32"/>
        <v>3.9776919068673191</v>
      </c>
      <c r="I39" s="59">
        <f t="shared" si="32"/>
        <v>4.4411349142704371</v>
      </c>
      <c r="J39" s="59">
        <f t="shared" si="32"/>
        <v>4.6803802636451648</v>
      </c>
      <c r="K39" s="59">
        <f t="shared" si="32"/>
        <v>4.6784419982298537</v>
      </c>
      <c r="L39" s="59">
        <f t="shared" si="16"/>
        <v>5.2745969590333832</v>
      </c>
      <c r="M39" s="59">
        <f t="shared" si="16"/>
        <v>5.7092154334594944</v>
      </c>
      <c r="N39" s="59">
        <f t="shared" ref="N39" si="33">N18/N$5*100</f>
        <v>5.8073272625762842</v>
      </c>
      <c r="O39" s="59">
        <f t="shared" si="16"/>
        <v>5.5520910285807492</v>
      </c>
      <c r="X39" s="55"/>
    </row>
    <row r="40" spans="1:31" s="54" customFormat="1" ht="15" customHeight="1" x14ac:dyDescent="0.2">
      <c r="A40" s="20" t="s">
        <v>13</v>
      </c>
      <c r="B40" s="58">
        <f t="shared" ref="B40:O40" si="34">B19/B$5*100</f>
        <v>6.7159257378680977</v>
      </c>
      <c r="C40" s="58">
        <f t="shared" si="34"/>
        <v>6.9496695334018437</v>
      </c>
      <c r="D40" s="58">
        <f t="shared" si="34"/>
        <v>7.2401401105571335</v>
      </c>
      <c r="E40" s="58">
        <f t="shared" si="34"/>
        <v>8.2191912492706347</v>
      </c>
      <c r="F40" s="58">
        <f t="shared" si="34"/>
        <v>9.0836726171870907</v>
      </c>
      <c r="G40" s="58">
        <f t="shared" si="34"/>
        <v>9.1958197151283869</v>
      </c>
      <c r="H40" s="58">
        <f t="shared" si="34"/>
        <v>9.7713987958582447</v>
      </c>
      <c r="I40" s="59">
        <f t="shared" si="34"/>
        <v>9.6689196929774273</v>
      </c>
      <c r="J40" s="59">
        <f t="shared" si="34"/>
        <v>9.5926173832837609</v>
      </c>
      <c r="K40" s="59">
        <f t="shared" ref="K40" si="35">K19/K$5*100</f>
        <v>9.9019627816221583</v>
      </c>
      <c r="L40" s="59">
        <f t="shared" si="34"/>
        <v>10.596630625411931</v>
      </c>
      <c r="M40" s="59">
        <f t="shared" si="34"/>
        <v>10.909620263694208</v>
      </c>
      <c r="N40" s="59">
        <f t="shared" ref="N40" si="36">N19/N$5*100</f>
        <v>10.913405078643894</v>
      </c>
      <c r="O40" s="59">
        <f t="shared" si="34"/>
        <v>11.040381460410046</v>
      </c>
      <c r="X40" s="55"/>
    </row>
    <row r="41" spans="1:31" s="54" customFormat="1" ht="14.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57"/>
      <c r="L41" s="57"/>
      <c r="M41" s="57"/>
      <c r="N41" s="57"/>
      <c r="X41" s="55"/>
    </row>
    <row r="42" spans="1:31" s="54" customFormat="1" ht="15" x14ac:dyDescent="0.25">
      <c r="A42" s="5" t="s">
        <v>103</v>
      </c>
      <c r="B42" s="62"/>
      <c r="C42" s="62"/>
      <c r="D42" s="62"/>
      <c r="E42" s="62"/>
      <c r="F42" s="62"/>
      <c r="G42" s="62"/>
      <c r="H42" s="62"/>
      <c r="I42" s="53"/>
      <c r="J42" s="53"/>
      <c r="K42" s="44"/>
      <c r="L42" s="44"/>
      <c r="M42" s="44"/>
      <c r="N42" s="44"/>
      <c r="O42" s="52"/>
      <c r="P42" s="52"/>
      <c r="Q42" s="60" t="s">
        <v>69</v>
      </c>
      <c r="R42" s="44"/>
      <c r="S42" s="44"/>
      <c r="T42" s="44"/>
      <c r="U42" s="44"/>
      <c r="V42" s="44"/>
      <c r="W42" s="44"/>
      <c r="X42" s="61"/>
    </row>
    <row r="43" spans="1:31" s="54" customFormat="1" ht="7.5" customHeight="1" x14ac:dyDescent="0.2">
      <c r="A43" s="5"/>
      <c r="B43" s="62"/>
      <c r="C43" s="62"/>
      <c r="D43" s="62"/>
      <c r="E43" s="62"/>
      <c r="F43" s="62"/>
      <c r="G43" s="62"/>
      <c r="H43" s="62"/>
      <c r="I43" s="53"/>
      <c r="J43" s="53"/>
      <c r="K43" s="44"/>
      <c r="L43" s="44"/>
      <c r="M43" s="44"/>
      <c r="N43" s="44"/>
      <c r="O43" s="44"/>
      <c r="P43" s="44"/>
      <c r="Q43" s="60"/>
      <c r="R43" s="63"/>
      <c r="S43" s="63"/>
      <c r="T43" s="63"/>
      <c r="U43" s="63"/>
      <c r="V43" s="44"/>
      <c r="W43" s="44"/>
      <c r="X43" s="61"/>
    </row>
    <row r="44" spans="1:31" s="54" customFormat="1" ht="15" thickBot="1" x14ac:dyDescent="0.25">
      <c r="A44" s="9" t="s">
        <v>19</v>
      </c>
      <c r="B44" s="10"/>
      <c r="C44" s="10"/>
      <c r="D44" s="10"/>
      <c r="E44" s="10"/>
      <c r="F44" s="10"/>
      <c r="G44" s="10"/>
      <c r="H44" s="10"/>
      <c r="I44" s="56"/>
      <c r="J44" s="57"/>
      <c r="M44" s="56"/>
      <c r="N44" s="56"/>
      <c r="Q44" s="64" t="s">
        <v>250</v>
      </c>
      <c r="R44" s="65" t="s">
        <v>68</v>
      </c>
      <c r="S44" s="63"/>
      <c r="T44" s="63"/>
      <c r="U44" s="63"/>
      <c r="V44" s="63"/>
      <c r="W44" s="63"/>
      <c r="X44" s="63"/>
      <c r="Y44" s="63"/>
      <c r="AE44" s="56" t="s">
        <v>70</v>
      </c>
    </row>
    <row r="45" spans="1:31" s="54" customFormat="1" ht="18" customHeight="1" thickBot="1" x14ac:dyDescent="0.25">
      <c r="A45" s="3" t="s">
        <v>14</v>
      </c>
      <c r="B45" s="12">
        <v>2010</v>
      </c>
      <c r="C45" s="12">
        <v>2011</v>
      </c>
      <c r="D45" s="12">
        <v>2012</v>
      </c>
      <c r="E45" s="12">
        <v>2013</v>
      </c>
      <c r="F45" s="12">
        <v>2014</v>
      </c>
      <c r="G45" s="12">
        <v>2015</v>
      </c>
      <c r="H45" s="12">
        <v>2016</v>
      </c>
      <c r="I45" s="13">
        <v>2017</v>
      </c>
      <c r="J45" s="13">
        <v>2018</v>
      </c>
      <c r="K45" s="13">
        <v>2019</v>
      </c>
      <c r="L45" s="13">
        <v>2020</v>
      </c>
      <c r="M45" s="13">
        <v>2021</v>
      </c>
      <c r="N45" s="13">
        <v>2022</v>
      </c>
      <c r="O45" s="13">
        <v>2023</v>
      </c>
      <c r="Q45" s="66" t="s">
        <v>14</v>
      </c>
      <c r="R45" s="67">
        <v>2010</v>
      </c>
      <c r="S45" s="67">
        <v>2011</v>
      </c>
      <c r="T45" s="67">
        <v>2012</v>
      </c>
      <c r="U45" s="67">
        <v>2013</v>
      </c>
      <c r="V45" s="67">
        <v>2014</v>
      </c>
      <c r="W45" s="67">
        <v>2015</v>
      </c>
      <c r="X45" s="67">
        <v>2016</v>
      </c>
      <c r="Y45" s="67">
        <v>2017</v>
      </c>
      <c r="Z45" s="67">
        <v>2018</v>
      </c>
      <c r="AA45" s="67">
        <v>2019</v>
      </c>
      <c r="AB45" s="67">
        <v>2020</v>
      </c>
      <c r="AC45" s="68">
        <v>2021</v>
      </c>
      <c r="AD45" s="67">
        <v>2022</v>
      </c>
      <c r="AE45" s="68">
        <v>2023</v>
      </c>
    </row>
    <row r="46" spans="1:31" s="54" customFormat="1" ht="22.5" x14ac:dyDescent="0.2">
      <c r="A46" s="14" t="s">
        <v>15</v>
      </c>
      <c r="B46" s="21">
        <f t="shared" ref="B46:B60" si="37">B5/R46*100000</f>
        <v>18.101378304245387</v>
      </c>
      <c r="C46" s="21">
        <f t="shared" ref="C46:C60" si="38">C5/S46*100000</f>
        <v>19.034763272225703</v>
      </c>
      <c r="D46" s="21">
        <f t="shared" ref="D46:D60" si="39">D5/T46*100000</f>
        <v>20.932440129563499</v>
      </c>
      <c r="E46" s="21">
        <f t="shared" ref="E46:E60" si="40">E5/U46*100000</f>
        <v>21.995957967549113</v>
      </c>
      <c r="F46" s="21">
        <f t="shared" ref="F46:F60" si="41">F5/V46*100000</f>
        <v>24.270334124648443</v>
      </c>
      <c r="G46" s="21">
        <f>G5/W46*100000</f>
        <v>27.424508263435282</v>
      </c>
      <c r="H46" s="21">
        <f t="shared" ref="H46:O60" si="42">H5/X46*100000</f>
        <v>30.576713949825368</v>
      </c>
      <c r="I46" s="22">
        <f t="shared" si="42"/>
        <v>32.972202910687429</v>
      </c>
      <c r="J46" s="22">
        <f t="shared" si="42"/>
        <v>34.093529059147812</v>
      </c>
      <c r="K46" s="22">
        <f t="shared" si="42"/>
        <v>34.504763375823984</v>
      </c>
      <c r="L46" s="22">
        <f t="shared" si="42"/>
        <v>34.148960147462056</v>
      </c>
      <c r="M46" s="22">
        <f t="shared" si="42"/>
        <v>33.713603246572013</v>
      </c>
      <c r="N46" s="22">
        <f t="shared" si="42"/>
        <v>32.399878990883792</v>
      </c>
      <c r="O46" s="22" t="e">
        <f t="shared" si="42"/>
        <v>#DIV/0!</v>
      </c>
      <c r="Q46" s="14" t="s">
        <v>15</v>
      </c>
      <c r="R46" s="69">
        <v>10517247</v>
      </c>
      <c r="S46" s="69">
        <v>10496672</v>
      </c>
      <c r="T46" s="69">
        <v>10509286</v>
      </c>
      <c r="U46" s="69">
        <v>10510719</v>
      </c>
      <c r="V46" s="69">
        <v>10524783</v>
      </c>
      <c r="W46" s="69">
        <v>10542942</v>
      </c>
      <c r="X46" s="69">
        <v>10565284</v>
      </c>
      <c r="Y46" s="69">
        <v>10589526</v>
      </c>
      <c r="Z46" s="69">
        <v>10626430</v>
      </c>
      <c r="AA46" s="69">
        <v>10669324</v>
      </c>
      <c r="AB46" s="69">
        <v>10700155</v>
      </c>
      <c r="AC46" s="70">
        <v>10697314</v>
      </c>
      <c r="AD46" s="69">
        <v>10687900</v>
      </c>
      <c r="AE46" s="70"/>
    </row>
    <row r="47" spans="1:31" s="54" customFormat="1" ht="15" customHeight="1" x14ac:dyDescent="0.2">
      <c r="A47" s="17" t="s">
        <v>1</v>
      </c>
      <c r="B47" s="58">
        <f t="shared" si="37"/>
        <v>55.891713610534502</v>
      </c>
      <c r="C47" s="58">
        <f t="shared" si="38"/>
        <v>59.96327061171629</v>
      </c>
      <c r="D47" s="58">
        <f t="shared" si="39"/>
        <v>66.293942199783572</v>
      </c>
      <c r="E47" s="58">
        <f t="shared" si="40"/>
        <v>67.454215700768358</v>
      </c>
      <c r="F47" s="58">
        <f t="shared" si="41"/>
        <v>74.046605633179297</v>
      </c>
      <c r="G47" s="58">
        <f t="shared" ref="G47:G60" si="43">G6/W47*100000</f>
        <v>81.380406867678218</v>
      </c>
      <c r="H47" s="58">
        <f t="shared" si="42"/>
        <v>86.141465760270137</v>
      </c>
      <c r="I47" s="59">
        <f t="shared" si="42"/>
        <v>90.732038194018131</v>
      </c>
      <c r="J47" s="59">
        <f t="shared" si="42"/>
        <v>89.333543406333774</v>
      </c>
      <c r="K47" s="59">
        <f t="shared" si="42"/>
        <v>85.017915914943202</v>
      </c>
      <c r="L47" s="59">
        <f t="shared" si="42"/>
        <v>77.984517617087448</v>
      </c>
      <c r="M47" s="59">
        <f t="shared" si="42"/>
        <v>77.057331227406394</v>
      </c>
      <c r="N47" s="59">
        <f t="shared" si="42"/>
        <v>71.224222045816674</v>
      </c>
      <c r="O47" s="59" t="e">
        <f t="shared" si="42"/>
        <v>#DIV/0!</v>
      </c>
      <c r="Q47" s="17" t="s">
        <v>1</v>
      </c>
      <c r="R47" s="71">
        <v>1251726</v>
      </c>
      <c r="S47" s="71">
        <v>1237943</v>
      </c>
      <c r="T47" s="71">
        <v>1243695</v>
      </c>
      <c r="U47" s="71">
        <v>1244762</v>
      </c>
      <c r="V47" s="71">
        <v>1251075</v>
      </c>
      <c r="W47" s="71">
        <v>1262507</v>
      </c>
      <c r="X47" s="71">
        <v>1272732</v>
      </c>
      <c r="Y47" s="71">
        <v>1286554</v>
      </c>
      <c r="Z47" s="71">
        <v>1301135</v>
      </c>
      <c r="AA47" s="71">
        <v>1315311</v>
      </c>
      <c r="AB47" s="71">
        <v>1327272</v>
      </c>
      <c r="AC47" s="72">
        <v>1326415</v>
      </c>
      <c r="AD47" s="71">
        <v>1325228</v>
      </c>
      <c r="AE47" s="72"/>
    </row>
    <row r="48" spans="1:31" s="54" customFormat="1" ht="15" customHeight="1" x14ac:dyDescent="0.2">
      <c r="A48" s="20" t="s">
        <v>2</v>
      </c>
      <c r="B48" s="58">
        <f t="shared" si="37"/>
        <v>14.700727705199039</v>
      </c>
      <c r="C48" s="58">
        <f t="shared" si="38"/>
        <v>14.45821492098777</v>
      </c>
      <c r="D48" s="58">
        <f t="shared" si="39"/>
        <v>14.24244427246111</v>
      </c>
      <c r="E48" s="58">
        <f t="shared" si="40"/>
        <v>14.157317749052009</v>
      </c>
      <c r="F48" s="58">
        <f t="shared" si="41"/>
        <v>15.635867397953925</v>
      </c>
      <c r="G48" s="58">
        <f t="shared" si="43"/>
        <v>16.8834548200021</v>
      </c>
      <c r="H48" s="58">
        <f t="shared" si="42"/>
        <v>18.852442416982878</v>
      </c>
      <c r="I48" s="59">
        <f t="shared" si="42"/>
        <v>20.22642900241053</v>
      </c>
      <c r="J48" s="59">
        <f t="shared" si="42"/>
        <v>22.011421030743612</v>
      </c>
      <c r="K48" s="59">
        <f t="shared" si="42"/>
        <v>22.993866930912521</v>
      </c>
      <c r="L48" s="59">
        <f t="shared" si="42"/>
        <v>25.315275394813909</v>
      </c>
      <c r="M48" s="59">
        <f t="shared" si="42"/>
        <v>27.218902610270838</v>
      </c>
      <c r="N48" s="59">
        <f t="shared" si="42"/>
        <v>26.260370791594941</v>
      </c>
      <c r="O48" s="59" t="e">
        <f t="shared" si="42"/>
        <v>#DIV/0!</v>
      </c>
      <c r="Q48" s="20" t="s">
        <v>2</v>
      </c>
      <c r="R48" s="71">
        <v>1257194</v>
      </c>
      <c r="S48" s="71">
        <v>1273094</v>
      </c>
      <c r="T48" s="71">
        <v>1285945</v>
      </c>
      <c r="U48" s="71">
        <v>1297209</v>
      </c>
      <c r="V48" s="71">
        <v>1309139</v>
      </c>
      <c r="W48" s="71">
        <v>1320721</v>
      </c>
      <c r="X48" s="71">
        <v>1333249</v>
      </c>
      <c r="Y48" s="71">
        <v>1345764</v>
      </c>
      <c r="Z48" s="71">
        <v>1360998</v>
      </c>
      <c r="AA48" s="71">
        <v>1377505</v>
      </c>
      <c r="AB48" s="71">
        <v>1392407</v>
      </c>
      <c r="AC48" s="72">
        <v>1392231</v>
      </c>
      <c r="AD48" s="71">
        <v>1391006</v>
      </c>
      <c r="AE48" s="72"/>
    </row>
    <row r="49" spans="1:31" s="54" customFormat="1" ht="15" customHeight="1" x14ac:dyDescent="0.2">
      <c r="A49" s="20" t="s">
        <v>3</v>
      </c>
      <c r="B49" s="58">
        <f t="shared" si="37"/>
        <v>9.1078678810333731</v>
      </c>
      <c r="C49" s="58">
        <f t="shared" si="38"/>
        <v>10.525648142464227</v>
      </c>
      <c r="D49" s="58">
        <f t="shared" si="39"/>
        <v>11.067793245445731</v>
      </c>
      <c r="E49" s="58">
        <f t="shared" si="40"/>
        <v>11.475235540857549</v>
      </c>
      <c r="F49" s="58">
        <f t="shared" si="41"/>
        <v>12.644362137457197</v>
      </c>
      <c r="G49" s="58">
        <f t="shared" si="43"/>
        <v>11.695319152495246</v>
      </c>
      <c r="H49" s="58">
        <f t="shared" si="42"/>
        <v>14.157241995883902</v>
      </c>
      <c r="I49" s="59">
        <f t="shared" si="42"/>
        <v>14.111830783190964</v>
      </c>
      <c r="J49" s="59">
        <f t="shared" si="42"/>
        <v>16.726243507268581</v>
      </c>
      <c r="K49" s="59">
        <f t="shared" si="42"/>
        <v>16.525563183004348</v>
      </c>
      <c r="L49" s="59">
        <f t="shared" si="42"/>
        <v>17.630821472010485</v>
      </c>
      <c r="M49" s="59">
        <f t="shared" si="42"/>
        <v>17.897870277727709</v>
      </c>
      <c r="N49" s="59">
        <f t="shared" si="42"/>
        <v>17.719247503444326</v>
      </c>
      <c r="O49" s="59" t="e">
        <f t="shared" si="42"/>
        <v>#DIV/0!</v>
      </c>
      <c r="Q49" s="20" t="s">
        <v>3</v>
      </c>
      <c r="R49" s="71">
        <v>637910</v>
      </c>
      <c r="S49" s="71">
        <v>635907</v>
      </c>
      <c r="T49" s="71">
        <v>636381</v>
      </c>
      <c r="U49" s="71">
        <v>636443</v>
      </c>
      <c r="V49" s="71">
        <v>636911</v>
      </c>
      <c r="W49" s="71">
        <v>637292</v>
      </c>
      <c r="X49" s="71">
        <v>638307</v>
      </c>
      <c r="Y49" s="71">
        <v>639180</v>
      </c>
      <c r="Z49" s="71">
        <v>640909</v>
      </c>
      <c r="AA49" s="71">
        <v>643145</v>
      </c>
      <c r="AB49" s="71">
        <v>643759</v>
      </c>
      <c r="AC49" s="72">
        <v>643652</v>
      </c>
      <c r="AD49" s="71">
        <v>643086</v>
      </c>
      <c r="AE49" s="72"/>
    </row>
    <row r="50" spans="1:31" s="54" customFormat="1" ht="15" customHeight="1" x14ac:dyDescent="0.2">
      <c r="A50" s="20" t="s">
        <v>4</v>
      </c>
      <c r="B50" s="58">
        <f t="shared" si="37"/>
        <v>14.667242401092265</v>
      </c>
      <c r="C50" s="58">
        <f t="shared" si="38"/>
        <v>15.176515945543018</v>
      </c>
      <c r="D50" s="58">
        <f t="shared" si="39"/>
        <v>16.342782952452378</v>
      </c>
      <c r="E50" s="58">
        <f t="shared" si="40"/>
        <v>16.98720969876868</v>
      </c>
      <c r="F50" s="58">
        <f t="shared" si="41"/>
        <v>17.627973395720854</v>
      </c>
      <c r="G50" s="58">
        <f t="shared" si="43"/>
        <v>20.799133755453255</v>
      </c>
      <c r="H50" s="58">
        <f t="shared" si="42"/>
        <v>21.189741672119908</v>
      </c>
      <c r="I50" s="59">
        <f t="shared" si="42"/>
        <v>22.685367420083278</v>
      </c>
      <c r="J50" s="59">
        <f t="shared" si="42"/>
        <v>24.751073204474416</v>
      </c>
      <c r="K50" s="59">
        <f t="shared" si="42"/>
        <v>24.798691473300988</v>
      </c>
      <c r="L50" s="59">
        <f t="shared" si="42"/>
        <v>26.575775371234414</v>
      </c>
      <c r="M50" s="59">
        <f t="shared" si="42"/>
        <v>26.880810255958814</v>
      </c>
      <c r="N50" s="59">
        <f t="shared" si="42"/>
        <v>27.469253470015953</v>
      </c>
      <c r="O50" s="59" t="e">
        <f t="shared" si="42"/>
        <v>#DIV/0!</v>
      </c>
      <c r="Q50" s="20" t="s">
        <v>4</v>
      </c>
      <c r="R50" s="71">
        <v>572023</v>
      </c>
      <c r="S50" s="71">
        <v>571497</v>
      </c>
      <c r="T50" s="71">
        <v>572016</v>
      </c>
      <c r="U50" s="71">
        <v>572882</v>
      </c>
      <c r="V50" s="71">
        <v>573993</v>
      </c>
      <c r="W50" s="71">
        <v>575665</v>
      </c>
      <c r="X50" s="71">
        <v>577638</v>
      </c>
      <c r="Y50" s="71">
        <v>579228</v>
      </c>
      <c r="Z50" s="71">
        <v>582601</v>
      </c>
      <c r="AA50" s="71">
        <v>587531</v>
      </c>
      <c r="AB50" s="71">
        <v>590889</v>
      </c>
      <c r="AC50" s="72">
        <v>590694</v>
      </c>
      <c r="AD50" s="71">
        <v>590175</v>
      </c>
      <c r="AE50" s="72"/>
    </row>
    <row r="51" spans="1:31" s="54" customFormat="1" ht="15" customHeight="1" x14ac:dyDescent="0.2">
      <c r="A51" s="20" t="s">
        <v>5</v>
      </c>
      <c r="B51" s="58">
        <f t="shared" si="37"/>
        <v>6.2306511192741674</v>
      </c>
      <c r="C51" s="58">
        <f t="shared" si="38"/>
        <v>5.9578917080314575</v>
      </c>
      <c r="D51" s="58">
        <f t="shared" si="39"/>
        <v>6.1435756381494562</v>
      </c>
      <c r="E51" s="58">
        <f t="shared" si="40"/>
        <v>6.3953700842527716</v>
      </c>
      <c r="F51" s="58">
        <f t="shared" si="41"/>
        <v>7.3362678404361743</v>
      </c>
      <c r="G51" s="58">
        <f t="shared" si="43"/>
        <v>7.8167049685165457</v>
      </c>
      <c r="H51" s="58">
        <f t="shared" si="42"/>
        <v>8.688818107721163</v>
      </c>
      <c r="I51" s="59">
        <f t="shared" si="42"/>
        <v>9.9063623612264955</v>
      </c>
      <c r="J51" s="59">
        <f t="shared" si="42"/>
        <v>11.288529161092955</v>
      </c>
      <c r="K51" s="59">
        <f t="shared" si="42"/>
        <v>10.515354113029879</v>
      </c>
      <c r="L51" s="59">
        <f t="shared" si="42"/>
        <v>9.857675560102928</v>
      </c>
      <c r="M51" s="59">
        <f t="shared" si="42"/>
        <v>9.2675411597860133</v>
      </c>
      <c r="N51" s="59">
        <f t="shared" si="42"/>
        <v>8.8501901088913772</v>
      </c>
      <c r="O51" s="59" t="e">
        <f t="shared" si="42"/>
        <v>#DIV/0!</v>
      </c>
      <c r="Q51" s="20" t="s">
        <v>5</v>
      </c>
      <c r="R51" s="71">
        <v>307619</v>
      </c>
      <c r="S51" s="71">
        <v>303519</v>
      </c>
      <c r="T51" s="71">
        <v>302484</v>
      </c>
      <c r="U51" s="71">
        <v>300999</v>
      </c>
      <c r="V51" s="71">
        <v>299880</v>
      </c>
      <c r="W51" s="71">
        <v>298506</v>
      </c>
      <c r="X51" s="71">
        <v>297317</v>
      </c>
      <c r="Y51" s="71">
        <v>296106</v>
      </c>
      <c r="Z51" s="71">
        <v>295285</v>
      </c>
      <c r="AA51" s="71">
        <v>294807</v>
      </c>
      <c r="AB51" s="71">
        <v>294187</v>
      </c>
      <c r="AC51" s="72">
        <v>294037</v>
      </c>
      <c r="AD51" s="71">
        <v>293779</v>
      </c>
      <c r="AE51" s="72"/>
    </row>
    <row r="52" spans="1:31" s="54" customFormat="1" ht="15" customHeight="1" x14ac:dyDescent="0.2">
      <c r="A52" s="20" t="s">
        <v>6</v>
      </c>
      <c r="B52" s="58">
        <f t="shared" si="37"/>
        <v>8.1725152495585025</v>
      </c>
      <c r="C52" s="58">
        <f t="shared" si="38"/>
        <v>8.2113564393219836</v>
      </c>
      <c r="D52" s="58">
        <f t="shared" si="39"/>
        <v>8.4657862570816267</v>
      </c>
      <c r="E52" s="58">
        <f t="shared" si="40"/>
        <v>7.6897948463749701</v>
      </c>
      <c r="F52" s="58">
        <f t="shared" si="41"/>
        <v>7.6928766023310189</v>
      </c>
      <c r="G52" s="58">
        <f t="shared" si="43"/>
        <v>7.3113176038747572</v>
      </c>
      <c r="H52" s="58">
        <f t="shared" si="42"/>
        <v>8.4762252219384653</v>
      </c>
      <c r="I52" s="59">
        <f t="shared" si="42"/>
        <v>10.311388084591144</v>
      </c>
      <c r="J52" s="59">
        <f t="shared" si="42"/>
        <v>11.026753434562545</v>
      </c>
      <c r="K52" s="59">
        <f t="shared" si="42"/>
        <v>11.760590930086028</v>
      </c>
      <c r="L52" s="59">
        <f t="shared" si="42"/>
        <v>12.060552515672619</v>
      </c>
      <c r="M52" s="59">
        <f t="shared" si="42"/>
        <v>12.044403157098488</v>
      </c>
      <c r="N52" s="59">
        <f t="shared" si="42"/>
        <v>12.445956204569818</v>
      </c>
      <c r="O52" s="59" t="e">
        <f t="shared" si="42"/>
        <v>#DIV/0!</v>
      </c>
      <c r="Q52" s="20" t="s">
        <v>6</v>
      </c>
      <c r="R52" s="71">
        <v>835796</v>
      </c>
      <c r="S52" s="71">
        <v>828595</v>
      </c>
      <c r="T52" s="71">
        <v>827317</v>
      </c>
      <c r="U52" s="71">
        <v>825842</v>
      </c>
      <c r="V52" s="71">
        <v>824789</v>
      </c>
      <c r="W52" s="71">
        <v>823381</v>
      </c>
      <c r="X52" s="71">
        <v>822300</v>
      </c>
      <c r="Y52" s="71">
        <v>820937</v>
      </c>
      <c r="Z52" s="71">
        <v>820580</v>
      </c>
      <c r="AA52" s="71">
        <v>820537</v>
      </c>
      <c r="AB52" s="71">
        <v>819476</v>
      </c>
      <c r="AC52" s="72">
        <v>819191</v>
      </c>
      <c r="AD52" s="71">
        <v>818472</v>
      </c>
      <c r="AE52" s="72"/>
    </row>
    <row r="53" spans="1:31" s="54" customFormat="1" ht="15" customHeight="1" x14ac:dyDescent="0.2">
      <c r="A53" s="20" t="s">
        <v>7</v>
      </c>
      <c r="B53" s="58">
        <f t="shared" si="37"/>
        <v>27.868604195748187</v>
      </c>
      <c r="C53" s="58">
        <f t="shared" si="38"/>
        <v>29.110963007541105</v>
      </c>
      <c r="D53" s="58">
        <f t="shared" si="39"/>
        <v>31.835386742948469</v>
      </c>
      <c r="E53" s="58">
        <f t="shared" si="40"/>
        <v>33.463355275581392</v>
      </c>
      <c r="F53" s="58">
        <f t="shared" si="41"/>
        <v>34.931356485131481</v>
      </c>
      <c r="G53" s="58">
        <f t="shared" si="43"/>
        <v>42.198752747713762</v>
      </c>
      <c r="H53" s="58">
        <f t="shared" si="42"/>
        <v>49.339776166816975</v>
      </c>
      <c r="I53" s="59">
        <f t="shared" si="42"/>
        <v>48.877307412598398</v>
      </c>
      <c r="J53" s="59">
        <f t="shared" si="42"/>
        <v>49.633007856137858</v>
      </c>
      <c r="K53" s="59">
        <f t="shared" si="42"/>
        <v>50.856347749655519</v>
      </c>
      <c r="L53" s="59">
        <f t="shared" si="42"/>
        <v>50.549724968277133</v>
      </c>
      <c r="M53" s="59">
        <f t="shared" si="42"/>
        <v>46.7151911828321</v>
      </c>
      <c r="N53" s="59">
        <f t="shared" si="42"/>
        <v>46.586820756322382</v>
      </c>
      <c r="O53" s="59" t="e">
        <f t="shared" si="42"/>
        <v>#DIV/0!</v>
      </c>
      <c r="Q53" s="20" t="s">
        <v>7</v>
      </c>
      <c r="R53" s="71">
        <v>439483</v>
      </c>
      <c r="S53" s="71">
        <v>438132</v>
      </c>
      <c r="T53" s="71">
        <v>438593</v>
      </c>
      <c r="U53" s="71">
        <v>438473</v>
      </c>
      <c r="V53" s="71">
        <v>438813</v>
      </c>
      <c r="W53" s="71">
        <v>439152</v>
      </c>
      <c r="X53" s="71">
        <v>440179</v>
      </c>
      <c r="Y53" s="71">
        <v>440934</v>
      </c>
      <c r="Z53" s="71">
        <v>441608</v>
      </c>
      <c r="AA53" s="71">
        <v>442947</v>
      </c>
      <c r="AB53" s="71">
        <v>443161</v>
      </c>
      <c r="AC53" s="72">
        <v>443075</v>
      </c>
      <c r="AD53" s="71">
        <v>442686</v>
      </c>
      <c r="AE53" s="72"/>
    </row>
    <row r="54" spans="1:31" s="54" customFormat="1" ht="15" customHeight="1" x14ac:dyDescent="0.2">
      <c r="A54" s="20" t="s">
        <v>8</v>
      </c>
      <c r="B54" s="58">
        <f t="shared" si="37"/>
        <v>14.943880766467736</v>
      </c>
      <c r="C54" s="58">
        <f t="shared" si="38"/>
        <v>15.627350118815992</v>
      </c>
      <c r="D54" s="58">
        <f t="shared" si="39"/>
        <v>16.938073463572451</v>
      </c>
      <c r="E54" s="58">
        <f t="shared" si="40"/>
        <v>16.861303775760657</v>
      </c>
      <c r="F54" s="58">
        <f t="shared" si="41"/>
        <v>18.366471522864444</v>
      </c>
      <c r="G54" s="58">
        <f t="shared" si="43"/>
        <v>21.269069602909646</v>
      </c>
      <c r="H54" s="58">
        <f t="shared" si="42"/>
        <v>25.324593249234521</v>
      </c>
      <c r="I54" s="59">
        <f t="shared" si="42"/>
        <v>26.731512141280358</v>
      </c>
      <c r="J54" s="59">
        <f t="shared" si="42"/>
        <v>27.840931101942786</v>
      </c>
      <c r="K54" s="59">
        <f t="shared" si="42"/>
        <v>28.84271152329671</v>
      </c>
      <c r="L54" s="59">
        <f t="shared" si="42"/>
        <v>28.640663759997338</v>
      </c>
      <c r="M54" s="59">
        <f t="shared" si="42"/>
        <v>29.387534052245982</v>
      </c>
      <c r="N54" s="59">
        <f t="shared" si="42"/>
        <v>28.874930353522796</v>
      </c>
      <c r="O54" s="59" t="e">
        <f t="shared" si="42"/>
        <v>#DIV/0!</v>
      </c>
      <c r="Q54" s="20" t="s">
        <v>8</v>
      </c>
      <c r="R54" s="71">
        <v>554296</v>
      </c>
      <c r="S54" s="71">
        <v>554050</v>
      </c>
      <c r="T54" s="71">
        <v>553290</v>
      </c>
      <c r="U54" s="71">
        <v>552053</v>
      </c>
      <c r="V54" s="71">
        <v>551730</v>
      </c>
      <c r="W54" s="71">
        <v>551270</v>
      </c>
      <c r="X54" s="71">
        <v>551177</v>
      </c>
      <c r="Y54" s="71">
        <v>550848</v>
      </c>
      <c r="Z54" s="71">
        <v>550688</v>
      </c>
      <c r="AA54" s="71">
        <v>551208</v>
      </c>
      <c r="AB54" s="71">
        <v>551605</v>
      </c>
      <c r="AC54" s="72">
        <v>551481</v>
      </c>
      <c r="AD54" s="71">
        <v>550997</v>
      </c>
      <c r="AE54" s="72"/>
    </row>
    <row r="55" spans="1:31" s="54" customFormat="1" ht="15" customHeight="1" x14ac:dyDescent="0.2">
      <c r="A55" s="20" t="s">
        <v>9</v>
      </c>
      <c r="B55" s="58">
        <f t="shared" si="37"/>
        <v>16.786770283410995</v>
      </c>
      <c r="C55" s="58">
        <f t="shared" si="38"/>
        <v>17.158666821601521</v>
      </c>
      <c r="D55" s="58">
        <f t="shared" si="39"/>
        <v>19.932521186327122</v>
      </c>
      <c r="E55" s="58">
        <f t="shared" si="40"/>
        <v>22.69050882704094</v>
      </c>
      <c r="F55" s="58">
        <f t="shared" si="41"/>
        <v>28.064392820644482</v>
      </c>
      <c r="G55" s="58">
        <f t="shared" si="43"/>
        <v>32.303658261768085</v>
      </c>
      <c r="H55" s="58">
        <f t="shared" si="42"/>
        <v>36.21119226875075</v>
      </c>
      <c r="I55" s="59">
        <f t="shared" si="42"/>
        <v>38.966211239204796</v>
      </c>
      <c r="J55" s="59">
        <f t="shared" si="42"/>
        <v>39.248735853599818</v>
      </c>
      <c r="K55" s="59">
        <f t="shared" si="42"/>
        <v>41.661389834454589</v>
      </c>
      <c r="L55" s="59">
        <f t="shared" si="42"/>
        <v>38.731250597114759</v>
      </c>
      <c r="M55" s="59">
        <f t="shared" si="42"/>
        <v>36.973328364056854</v>
      </c>
      <c r="N55" s="59">
        <f t="shared" si="42"/>
        <v>36.680592857853391</v>
      </c>
      <c r="O55" s="59" t="e">
        <f t="shared" si="42"/>
        <v>#DIV/0!</v>
      </c>
      <c r="Q55" s="20" t="s">
        <v>9</v>
      </c>
      <c r="R55" s="71">
        <v>516776</v>
      </c>
      <c r="S55" s="71">
        <v>516260</v>
      </c>
      <c r="T55" s="71">
        <v>516409</v>
      </c>
      <c r="U55" s="71">
        <v>515781</v>
      </c>
      <c r="V55" s="71">
        <v>516109</v>
      </c>
      <c r="W55" s="71">
        <v>516247</v>
      </c>
      <c r="X55" s="71">
        <v>516553</v>
      </c>
      <c r="Y55" s="71">
        <v>517243</v>
      </c>
      <c r="Z55" s="71">
        <v>519125</v>
      </c>
      <c r="AA55" s="71">
        <v>521146</v>
      </c>
      <c r="AB55" s="71">
        <v>523350</v>
      </c>
      <c r="AC55" s="72">
        <v>523215</v>
      </c>
      <c r="AD55" s="71">
        <v>522756</v>
      </c>
      <c r="AE55" s="72"/>
    </row>
    <row r="56" spans="1:31" s="54" customFormat="1" ht="15" customHeight="1" x14ac:dyDescent="0.2">
      <c r="A56" s="20" t="s">
        <v>16</v>
      </c>
      <c r="B56" s="58">
        <f t="shared" si="37"/>
        <v>5.8663558663364412</v>
      </c>
      <c r="C56" s="58">
        <f t="shared" si="38"/>
        <v>6.5823912245005589</v>
      </c>
      <c r="D56" s="58">
        <f t="shared" si="39"/>
        <v>8.3133480706256702</v>
      </c>
      <c r="E56" s="58">
        <f t="shared" si="40"/>
        <v>8.9777391245235254</v>
      </c>
      <c r="F56" s="58">
        <f t="shared" si="41"/>
        <v>9.1828985018215459</v>
      </c>
      <c r="G56" s="58">
        <f t="shared" si="43"/>
        <v>9.6825624247203663</v>
      </c>
      <c r="H56" s="58">
        <f t="shared" si="42"/>
        <v>9.8850389608009106</v>
      </c>
      <c r="I56" s="59">
        <f t="shared" si="42"/>
        <v>11.320504956775657</v>
      </c>
      <c r="J56" s="59">
        <f t="shared" si="42"/>
        <v>11.247124370603062</v>
      </c>
      <c r="K56" s="59">
        <f t="shared" si="42"/>
        <v>11.648376098579291</v>
      </c>
      <c r="L56" s="59">
        <f t="shared" si="42"/>
        <v>11.800740733476511</v>
      </c>
      <c r="M56" s="59">
        <f t="shared" si="42"/>
        <v>11.573892437344048</v>
      </c>
      <c r="N56" s="59">
        <f t="shared" si="42"/>
        <v>11.584050137339714</v>
      </c>
      <c r="O56" s="59" t="e">
        <f t="shared" si="42"/>
        <v>#DIV/0!</v>
      </c>
      <c r="Q56" s="20" t="s">
        <v>16</v>
      </c>
      <c r="R56" s="71">
        <v>514800</v>
      </c>
      <c r="S56" s="71">
        <v>511972</v>
      </c>
      <c r="T56" s="71">
        <v>511627</v>
      </c>
      <c r="U56" s="71">
        <v>510522</v>
      </c>
      <c r="V56" s="71">
        <v>510006</v>
      </c>
      <c r="W56" s="71">
        <v>509507</v>
      </c>
      <c r="X56" s="71">
        <v>509187</v>
      </c>
      <c r="Y56" s="71">
        <v>508664</v>
      </c>
      <c r="Z56" s="71">
        <v>509019</v>
      </c>
      <c r="AA56" s="71">
        <v>509370</v>
      </c>
      <c r="AB56" s="71">
        <v>509855</v>
      </c>
      <c r="AC56" s="72">
        <v>509768</v>
      </c>
      <c r="AD56" s="71">
        <v>509321</v>
      </c>
      <c r="AE56" s="72"/>
    </row>
    <row r="57" spans="1:31" s="54" customFormat="1" ht="15" customHeight="1" x14ac:dyDescent="0.2">
      <c r="A57" s="20" t="s">
        <v>10</v>
      </c>
      <c r="B57" s="58">
        <f t="shared" si="37"/>
        <v>15.932706723972363</v>
      </c>
      <c r="C57" s="58">
        <f t="shared" si="38"/>
        <v>16.850801926426609</v>
      </c>
      <c r="D57" s="58">
        <f t="shared" si="39"/>
        <v>18.471045796758236</v>
      </c>
      <c r="E57" s="58">
        <f t="shared" si="40"/>
        <v>21.757231230787532</v>
      </c>
      <c r="F57" s="58">
        <f t="shared" si="41"/>
        <v>24.252327853312355</v>
      </c>
      <c r="G57" s="58">
        <f t="shared" si="43"/>
        <v>29.355049537175251</v>
      </c>
      <c r="H57" s="58">
        <f t="shared" si="42"/>
        <v>35.022073592234982</v>
      </c>
      <c r="I57" s="59">
        <f t="shared" si="42"/>
        <v>39.653462117432184</v>
      </c>
      <c r="J57" s="59">
        <f t="shared" si="42"/>
        <v>41.072684132826986</v>
      </c>
      <c r="K57" s="59">
        <f t="shared" si="42"/>
        <v>42.725558273715933</v>
      </c>
      <c r="L57" s="59">
        <f t="shared" si="42"/>
        <v>41.721664611921078</v>
      </c>
      <c r="M57" s="59">
        <f t="shared" si="42"/>
        <v>37.480524702216385</v>
      </c>
      <c r="N57" s="59">
        <f t="shared" si="42"/>
        <v>36.009925330860625</v>
      </c>
      <c r="O57" s="59" t="e">
        <f t="shared" si="42"/>
        <v>#DIV/0!</v>
      </c>
      <c r="Q57" s="20" t="s">
        <v>10</v>
      </c>
      <c r="R57" s="71">
        <v>1152765</v>
      </c>
      <c r="S57" s="71">
        <v>1164633</v>
      </c>
      <c r="T57" s="71">
        <v>1167142</v>
      </c>
      <c r="U57" s="71">
        <v>1168577</v>
      </c>
      <c r="V57" s="71">
        <v>1170678</v>
      </c>
      <c r="W57" s="71">
        <v>1173563</v>
      </c>
      <c r="X57" s="71">
        <v>1176972</v>
      </c>
      <c r="Y57" s="71">
        <v>1180477</v>
      </c>
      <c r="Z57" s="71">
        <v>1184729</v>
      </c>
      <c r="AA57" s="71">
        <v>1189530</v>
      </c>
      <c r="AB57" s="71">
        <v>1193984</v>
      </c>
      <c r="AC57" s="72">
        <v>1193820</v>
      </c>
      <c r="AD57" s="71">
        <v>1192773</v>
      </c>
      <c r="AE57" s="72"/>
    </row>
    <row r="58" spans="1:31" s="54" customFormat="1" ht="15" customHeight="1" x14ac:dyDescent="0.2">
      <c r="A58" s="20" t="s">
        <v>11</v>
      </c>
      <c r="B58" s="58">
        <f t="shared" si="37"/>
        <v>13.597522679405483</v>
      </c>
      <c r="C58" s="58">
        <f t="shared" si="38"/>
        <v>14.400921658970525</v>
      </c>
      <c r="D58" s="58">
        <f t="shared" si="39"/>
        <v>15.782506606954442</v>
      </c>
      <c r="E58" s="58">
        <f t="shared" si="40"/>
        <v>14.856199839050419</v>
      </c>
      <c r="F58" s="58">
        <f t="shared" si="41"/>
        <v>14.266422892916152</v>
      </c>
      <c r="G58" s="58">
        <f t="shared" si="43"/>
        <v>17.858248805159555</v>
      </c>
      <c r="H58" s="58">
        <f t="shared" si="42"/>
        <v>19.5558611596941</v>
      </c>
      <c r="I58" s="59">
        <f t="shared" si="42"/>
        <v>21.138265314449459</v>
      </c>
      <c r="J58" s="59">
        <f t="shared" si="42"/>
        <v>23.489690621144877</v>
      </c>
      <c r="K58" s="59">
        <f t="shared" si="42"/>
        <v>25.508549516642645</v>
      </c>
      <c r="L58" s="59">
        <f t="shared" si="42"/>
        <v>22.969966248105184</v>
      </c>
      <c r="M58" s="59">
        <f t="shared" si="42"/>
        <v>21.720820958375818</v>
      </c>
      <c r="N58" s="59">
        <f t="shared" si="42"/>
        <v>19.830517605823498</v>
      </c>
      <c r="O58" s="59" t="e">
        <f t="shared" si="42"/>
        <v>#DIV/0!</v>
      </c>
      <c r="Q58" s="20" t="s">
        <v>11</v>
      </c>
      <c r="R58" s="71">
        <v>641661</v>
      </c>
      <c r="S58" s="71">
        <v>638848</v>
      </c>
      <c r="T58" s="71">
        <v>637837</v>
      </c>
      <c r="U58" s="71">
        <v>636659</v>
      </c>
      <c r="V58" s="71">
        <v>636109</v>
      </c>
      <c r="W58" s="71">
        <v>635094</v>
      </c>
      <c r="X58" s="71">
        <v>634081</v>
      </c>
      <c r="Y58" s="71">
        <v>633133</v>
      </c>
      <c r="Z58" s="71">
        <v>632547</v>
      </c>
      <c r="AA58" s="71">
        <v>632141</v>
      </c>
      <c r="AB58" s="71">
        <v>631767</v>
      </c>
      <c r="AC58" s="72">
        <v>631652</v>
      </c>
      <c r="AD58" s="71">
        <v>631098</v>
      </c>
      <c r="AE58" s="72"/>
    </row>
    <row r="59" spans="1:31" s="54" customFormat="1" ht="15" customHeight="1" x14ac:dyDescent="0.2">
      <c r="A59" s="20" t="s">
        <v>12</v>
      </c>
      <c r="B59" s="58">
        <f t="shared" si="37"/>
        <v>11.657597450983049</v>
      </c>
      <c r="C59" s="58">
        <f t="shared" si="38"/>
        <v>11.589857009392873</v>
      </c>
      <c r="D59" s="58">
        <f t="shared" si="39"/>
        <v>14.505095764755676</v>
      </c>
      <c r="E59" s="58">
        <f t="shared" si="40"/>
        <v>16.02471215179494</v>
      </c>
      <c r="F59" s="58">
        <f t="shared" si="41"/>
        <v>17.610372082365338</v>
      </c>
      <c r="G59" s="58">
        <f t="shared" si="43"/>
        <v>20.632847036499626</v>
      </c>
      <c r="H59" s="58">
        <f t="shared" si="42"/>
        <v>21.997586257072172</v>
      </c>
      <c r="I59" s="59">
        <f t="shared" si="42"/>
        <v>26.596276864269225</v>
      </c>
      <c r="J59" s="59">
        <f t="shared" si="42"/>
        <v>29.092177652723919</v>
      </c>
      <c r="K59" s="59">
        <f t="shared" si="42"/>
        <v>29.557298370258501</v>
      </c>
      <c r="L59" s="59">
        <f t="shared" si="42"/>
        <v>33.151350650929238</v>
      </c>
      <c r="M59" s="59">
        <f t="shared" si="42"/>
        <v>35.423351196978963</v>
      </c>
      <c r="N59" s="59">
        <f t="shared" si="42"/>
        <v>34.627934807876095</v>
      </c>
      <c r="O59" s="59" t="e">
        <f t="shared" si="42"/>
        <v>#DIV/0!</v>
      </c>
      <c r="Q59" s="20" t="s">
        <v>12</v>
      </c>
      <c r="R59" s="71">
        <v>590459</v>
      </c>
      <c r="S59" s="71">
        <v>589596</v>
      </c>
      <c r="T59" s="71">
        <v>588299</v>
      </c>
      <c r="U59" s="71">
        <v>586594</v>
      </c>
      <c r="V59" s="71">
        <v>585829</v>
      </c>
      <c r="W59" s="71">
        <v>584828</v>
      </c>
      <c r="X59" s="71">
        <v>584155</v>
      </c>
      <c r="Y59" s="71">
        <v>583039</v>
      </c>
      <c r="Z59" s="71">
        <v>582860</v>
      </c>
      <c r="AA59" s="71">
        <v>582710</v>
      </c>
      <c r="AB59" s="71">
        <v>581374</v>
      </c>
      <c r="AC59" s="72">
        <v>581255</v>
      </c>
      <c r="AD59" s="71">
        <v>580745</v>
      </c>
      <c r="AE59" s="72"/>
    </row>
    <row r="60" spans="1:31" s="54" customFormat="1" ht="15" customHeight="1" x14ac:dyDescent="0.2">
      <c r="A60" s="20" t="s">
        <v>13</v>
      </c>
      <c r="B60" s="58">
        <f t="shared" si="37"/>
        <v>10.271675873841827</v>
      </c>
      <c r="C60" s="58">
        <f t="shared" si="38"/>
        <v>11.265019199278614</v>
      </c>
      <c r="D60" s="58">
        <f t="shared" si="39"/>
        <v>12.967400166716738</v>
      </c>
      <c r="E60" s="58">
        <f t="shared" si="40"/>
        <v>15.525668054428262</v>
      </c>
      <c r="F60" s="58">
        <f t="shared" si="41"/>
        <v>19.023460537146988</v>
      </c>
      <c r="G60" s="58">
        <f t="shared" si="43"/>
        <v>21.87963826249559</v>
      </c>
      <c r="H60" s="58">
        <f t="shared" si="42"/>
        <v>26.057208642848675</v>
      </c>
      <c r="I60" s="59">
        <f t="shared" si="42"/>
        <v>27.960467741521381</v>
      </c>
      <c r="J60" s="59">
        <f t="shared" si="42"/>
        <v>28.85660211711031</v>
      </c>
      <c r="K60" s="59">
        <f t="shared" si="42"/>
        <v>30.341469153024665</v>
      </c>
      <c r="L60" s="59">
        <f t="shared" si="42"/>
        <v>32.345670968006026</v>
      </c>
      <c r="M60" s="59">
        <f t="shared" si="42"/>
        <v>32.874397992025592</v>
      </c>
      <c r="N60" s="59">
        <f t="shared" si="42"/>
        <v>31.604249841247015</v>
      </c>
      <c r="O60" s="59" t="e">
        <f t="shared" si="42"/>
        <v>#DIV/0!</v>
      </c>
      <c r="Q60" s="20" t="s">
        <v>13</v>
      </c>
      <c r="R60" s="71">
        <v>1244739</v>
      </c>
      <c r="S60" s="71">
        <v>1232626</v>
      </c>
      <c r="T60" s="71">
        <v>1228251</v>
      </c>
      <c r="U60" s="71">
        <v>1223923</v>
      </c>
      <c r="V60" s="71">
        <v>1219722</v>
      </c>
      <c r="W60" s="71">
        <v>1215209</v>
      </c>
      <c r="X60" s="71">
        <v>1211437</v>
      </c>
      <c r="Y60" s="71">
        <v>1207419</v>
      </c>
      <c r="Z60" s="71">
        <v>1204346</v>
      </c>
      <c r="AA60" s="71">
        <v>1201436</v>
      </c>
      <c r="AB60" s="71">
        <v>1197069</v>
      </c>
      <c r="AC60" s="72">
        <v>1196828</v>
      </c>
      <c r="AD60" s="71">
        <v>1195778</v>
      </c>
      <c r="AE60" s="72"/>
    </row>
    <row r="61" spans="1:31" s="54" customFormat="1" ht="14.25" x14ac:dyDescent="0.2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</row>
    <row r="62" spans="1:31" s="54" customFormat="1" ht="15" x14ac:dyDescent="0.25">
      <c r="A62" s="5" t="s">
        <v>104</v>
      </c>
      <c r="B62" s="62"/>
      <c r="C62" s="62"/>
      <c r="D62" s="62"/>
      <c r="E62" s="62"/>
      <c r="F62" s="62"/>
      <c r="G62" s="62"/>
      <c r="H62" s="62"/>
      <c r="I62" s="53"/>
      <c r="J62" s="53"/>
      <c r="K62" s="44"/>
      <c r="L62" s="44"/>
      <c r="M62" s="44"/>
      <c r="N62" s="44"/>
      <c r="O62" s="52"/>
      <c r="P62" s="52"/>
      <c r="Q62" s="60" t="s">
        <v>71</v>
      </c>
      <c r="R62" s="44"/>
      <c r="S62" s="44"/>
      <c r="T62" s="44"/>
      <c r="U62" s="44"/>
      <c r="V62" s="44"/>
      <c r="W62" s="44"/>
      <c r="X62" s="61"/>
    </row>
    <row r="63" spans="1:31" s="54" customFormat="1" ht="9" customHeight="1" x14ac:dyDescent="0.2">
      <c r="A63" s="5"/>
      <c r="B63" s="62"/>
      <c r="C63" s="62"/>
      <c r="D63" s="62"/>
      <c r="E63" s="62"/>
      <c r="F63" s="62"/>
      <c r="G63" s="62"/>
      <c r="H63" s="62"/>
      <c r="I63" s="53"/>
      <c r="J63" s="53"/>
      <c r="K63" s="44"/>
      <c r="L63" s="44"/>
      <c r="M63" s="44"/>
      <c r="N63" s="44"/>
      <c r="O63" s="44"/>
      <c r="P63" s="44"/>
      <c r="Q63" s="44"/>
      <c r="R63" s="63"/>
      <c r="S63" s="63"/>
      <c r="T63" s="63"/>
      <c r="U63" s="63"/>
      <c r="V63" s="44"/>
      <c r="W63" s="44"/>
      <c r="X63" s="61"/>
    </row>
    <row r="64" spans="1:31" s="54" customFormat="1" ht="15" thickBot="1" x14ac:dyDescent="0.25">
      <c r="A64" s="9" t="s">
        <v>115</v>
      </c>
      <c r="B64" s="10"/>
      <c r="C64" s="10"/>
      <c r="D64" s="10"/>
      <c r="E64" s="10"/>
      <c r="F64" s="10"/>
      <c r="G64" s="10"/>
      <c r="H64" s="10"/>
      <c r="I64" s="56"/>
      <c r="J64" s="57"/>
      <c r="M64" s="56"/>
      <c r="N64" s="56"/>
      <c r="Q64" s="73" t="s">
        <v>67</v>
      </c>
      <c r="R64" s="10"/>
      <c r="S64" s="10"/>
      <c r="T64" s="10"/>
      <c r="U64" s="10"/>
      <c r="V64" s="10"/>
      <c r="W64" s="10"/>
      <c r="X64" s="10"/>
      <c r="Y64" s="11"/>
      <c r="Z64" s="74"/>
      <c r="AA64" s="74"/>
      <c r="AB64" s="74"/>
      <c r="AE64" s="11" t="s">
        <v>72</v>
      </c>
    </row>
    <row r="65" spans="1:31" s="54" customFormat="1" ht="18" customHeight="1" thickBot="1" x14ac:dyDescent="0.25">
      <c r="A65" s="3" t="s">
        <v>14</v>
      </c>
      <c r="B65" s="12">
        <v>2010</v>
      </c>
      <c r="C65" s="12">
        <v>2011</v>
      </c>
      <c r="D65" s="12">
        <v>2012</v>
      </c>
      <c r="E65" s="12">
        <v>2013</v>
      </c>
      <c r="F65" s="12">
        <v>2014</v>
      </c>
      <c r="G65" s="12">
        <v>2015</v>
      </c>
      <c r="H65" s="12">
        <v>2016</v>
      </c>
      <c r="I65" s="13">
        <v>2017</v>
      </c>
      <c r="J65" s="13">
        <v>2018</v>
      </c>
      <c r="K65" s="13">
        <v>2019</v>
      </c>
      <c r="L65" s="13">
        <v>2020</v>
      </c>
      <c r="M65" s="13">
        <v>2021</v>
      </c>
      <c r="N65" s="13">
        <v>2022</v>
      </c>
      <c r="O65" s="13">
        <v>2023</v>
      </c>
      <c r="Q65" s="66" t="s">
        <v>14</v>
      </c>
      <c r="R65" s="67">
        <v>2010</v>
      </c>
      <c r="S65" s="67">
        <v>2011</v>
      </c>
      <c r="T65" s="67">
        <v>2012</v>
      </c>
      <c r="U65" s="67">
        <v>2013</v>
      </c>
      <c r="V65" s="67">
        <v>2014</v>
      </c>
      <c r="W65" s="67">
        <v>2015</v>
      </c>
      <c r="X65" s="67">
        <v>2016</v>
      </c>
      <c r="Y65" s="67">
        <v>2017</v>
      </c>
      <c r="Z65" s="67">
        <v>2018</v>
      </c>
      <c r="AA65" s="67">
        <v>2019</v>
      </c>
      <c r="AB65" s="67">
        <v>2020</v>
      </c>
      <c r="AC65" s="68">
        <v>2021</v>
      </c>
      <c r="AD65" s="67">
        <v>2022</v>
      </c>
      <c r="AE65" s="68">
        <v>2023</v>
      </c>
    </row>
    <row r="66" spans="1:31" s="54" customFormat="1" ht="22.5" x14ac:dyDescent="0.2">
      <c r="A66" s="14" t="s">
        <v>15</v>
      </c>
      <c r="B66" s="21">
        <f t="shared" ref="B66:B80" si="44">B5/R66*1000</f>
        <v>36.407762481500015</v>
      </c>
      <c r="C66" s="21">
        <f t="shared" ref="C66:C80" si="45">C5/S66*1000</f>
        <v>35.873004600819158</v>
      </c>
      <c r="D66" s="21">
        <f t="shared" ref="D66:D80" si="46">D5/T66*1000</f>
        <v>36.463952955282458</v>
      </c>
      <c r="E66" s="21">
        <f t="shared" ref="E66:E80" si="47">E5/U66*1000</f>
        <v>37.303774162505206</v>
      </c>
      <c r="F66" s="21">
        <f t="shared" ref="F66:F80" si="48">F5/V66*1000</f>
        <v>39.637851897475393</v>
      </c>
      <c r="G66" s="21">
        <f>G5/W66*1000</f>
        <v>43.5225353872138</v>
      </c>
      <c r="H66" s="21">
        <f t="shared" ref="H66:O80" si="49">H5/X66*1000</f>
        <v>49.108689669897601</v>
      </c>
      <c r="I66" s="22">
        <f t="shared" si="49"/>
        <v>50.069080323501595</v>
      </c>
      <c r="J66" s="22">
        <f t="shared" si="49"/>
        <v>48.325326117427394</v>
      </c>
      <c r="K66" s="22">
        <f t="shared" si="49"/>
        <v>46.456240599913031</v>
      </c>
      <c r="L66" s="22">
        <f t="shared" si="49"/>
        <v>45.134368316368146</v>
      </c>
      <c r="M66" s="22">
        <f t="shared" si="49"/>
        <v>42.593930355889654</v>
      </c>
      <c r="N66" s="22">
        <f t="shared" si="49"/>
        <v>40.20763544018476</v>
      </c>
      <c r="O66" s="22" t="e">
        <f t="shared" si="49"/>
        <v>#DIV/0!</v>
      </c>
      <c r="Q66" s="14" t="s">
        <v>15</v>
      </c>
      <c r="R66" s="69">
        <v>52290.130919999974</v>
      </c>
      <c r="S66" s="69">
        <v>55696.942279999996</v>
      </c>
      <c r="T66" s="69">
        <v>60329.443785000025</v>
      </c>
      <c r="U66" s="69">
        <v>61975.855935000007</v>
      </c>
      <c r="V66" s="69">
        <v>64443.451845000018</v>
      </c>
      <c r="W66" s="69">
        <v>66433.399944999983</v>
      </c>
      <c r="X66" s="69">
        <v>65782.994585719804</v>
      </c>
      <c r="Y66" s="69">
        <v>69735.652770939807</v>
      </c>
      <c r="Z66" s="69">
        <v>74969.488901048055</v>
      </c>
      <c r="AA66" s="69">
        <v>79245.004599164444</v>
      </c>
      <c r="AB66" s="69">
        <v>80958.077025784689</v>
      </c>
      <c r="AC66" s="70">
        <v>84670.51455140773</v>
      </c>
      <c r="AD66" s="69">
        <v>86124.603666839161</v>
      </c>
      <c r="AE66" s="70"/>
    </row>
    <row r="67" spans="1:31" s="54" customFormat="1" ht="15" customHeight="1" x14ac:dyDescent="0.2">
      <c r="A67" s="17" t="s">
        <v>1</v>
      </c>
      <c r="B67" s="58">
        <f t="shared" si="44"/>
        <v>35.01518092985814</v>
      </c>
      <c r="C67" s="58">
        <f t="shared" si="45"/>
        <v>35.357659619448889</v>
      </c>
      <c r="D67" s="58">
        <f t="shared" si="46"/>
        <v>37.802834879942615</v>
      </c>
      <c r="E67" s="58">
        <f t="shared" si="47"/>
        <v>36.124207370073002</v>
      </c>
      <c r="F67" s="58">
        <f t="shared" si="48"/>
        <v>39.92574937941199</v>
      </c>
      <c r="G67" s="58">
        <f t="shared" ref="G67:G80" si="50">G6/W67*1000</f>
        <v>43.823823278026751</v>
      </c>
      <c r="H67" s="58">
        <f t="shared" si="49"/>
        <v>49.730154130980203</v>
      </c>
      <c r="I67" s="59">
        <f t="shared" si="49"/>
        <v>47.862402748302266</v>
      </c>
      <c r="J67" s="59">
        <f t="shared" si="49"/>
        <v>43.460200038064009</v>
      </c>
      <c r="K67" s="59">
        <f t="shared" si="49"/>
        <v>39.352944929941032</v>
      </c>
      <c r="L67" s="59">
        <f t="shared" si="49"/>
        <v>35.585871129432824</v>
      </c>
      <c r="M67" s="59">
        <f t="shared" si="49"/>
        <v>33.794096020844513</v>
      </c>
      <c r="N67" s="59">
        <f t="shared" si="49"/>
        <v>29.917572650247998</v>
      </c>
      <c r="O67" s="59" t="e">
        <f t="shared" si="49"/>
        <v>#DIV/0!</v>
      </c>
      <c r="Q67" s="17" t="s">
        <v>1</v>
      </c>
      <c r="R67" s="71">
        <v>19980.222649999982</v>
      </c>
      <c r="S67" s="71">
        <v>20994.350844999994</v>
      </c>
      <c r="T67" s="71">
        <v>21810.386630000008</v>
      </c>
      <c r="U67" s="71">
        <v>23243.262774999996</v>
      </c>
      <c r="V67" s="71">
        <v>23202.534349999998</v>
      </c>
      <c r="W67" s="71">
        <v>23444.630259999994</v>
      </c>
      <c r="X67" s="71">
        <v>22045.980334434804</v>
      </c>
      <c r="Y67" s="71">
        <v>24389.010990637616</v>
      </c>
      <c r="Z67" s="71">
        <v>26745.159916014494</v>
      </c>
      <c r="AA67" s="71">
        <v>28415.916572210503</v>
      </c>
      <c r="AB67" s="71">
        <v>29086.45015045234</v>
      </c>
      <c r="AC67" s="72">
        <v>30244.927971133227</v>
      </c>
      <c r="AD67" s="71">
        <v>31549.462396826879</v>
      </c>
      <c r="AE67" s="72"/>
    </row>
    <row r="68" spans="1:31" s="54" customFormat="1" ht="15" customHeight="1" x14ac:dyDescent="0.2">
      <c r="A68" s="20" t="s">
        <v>2</v>
      </c>
      <c r="B68" s="58">
        <f t="shared" si="44"/>
        <v>34.539915655506974</v>
      </c>
      <c r="C68" s="58">
        <f t="shared" si="45"/>
        <v>33.120557056112652</v>
      </c>
      <c r="D68" s="58">
        <f t="shared" si="46"/>
        <v>33.003271753982489</v>
      </c>
      <c r="E68" s="58">
        <f t="shared" si="47"/>
        <v>32.231998048553919</v>
      </c>
      <c r="F68" s="58">
        <f t="shared" si="48"/>
        <v>35.923307155829853</v>
      </c>
      <c r="G68" s="58">
        <f t="shared" si="50"/>
        <v>35.889471693770062</v>
      </c>
      <c r="H68" s="58">
        <f t="shared" si="49"/>
        <v>36.530261432025618</v>
      </c>
      <c r="I68" s="59">
        <f t="shared" si="49"/>
        <v>37.706347651841703</v>
      </c>
      <c r="J68" s="59">
        <f t="shared" si="49"/>
        <v>38.015315383670711</v>
      </c>
      <c r="K68" s="59">
        <f t="shared" si="49"/>
        <v>38.706473004010611</v>
      </c>
      <c r="L68" s="59">
        <f t="shared" si="49"/>
        <v>41.975595390219453</v>
      </c>
      <c r="M68" s="59">
        <f t="shared" si="49"/>
        <v>45.1933647017959</v>
      </c>
      <c r="N68" s="59">
        <f t="shared" si="49"/>
        <v>42.55473254788707</v>
      </c>
      <c r="O68" s="59" t="e">
        <f t="shared" si="49"/>
        <v>#DIV/0!</v>
      </c>
      <c r="Q68" s="20" t="s">
        <v>2</v>
      </c>
      <c r="R68" s="71">
        <v>5350.8140700000013</v>
      </c>
      <c r="S68" s="71">
        <v>5557.4749649999967</v>
      </c>
      <c r="T68" s="71">
        <v>5549.4498049999975</v>
      </c>
      <c r="U68" s="71">
        <v>5697.7541300000012</v>
      </c>
      <c r="V68" s="71">
        <v>5698.1178600000039</v>
      </c>
      <c r="W68" s="71">
        <v>6213.0569999999998</v>
      </c>
      <c r="X68" s="71">
        <v>6880.5968023991391</v>
      </c>
      <c r="Y68" s="71">
        <v>7218.9436779540447</v>
      </c>
      <c r="Z68" s="71">
        <v>7880.3765528848126</v>
      </c>
      <c r="AA68" s="71">
        <v>8183.170464378064</v>
      </c>
      <c r="AB68" s="71">
        <v>8397.5382216686558</v>
      </c>
      <c r="AC68" s="72">
        <v>8385.0804758721806</v>
      </c>
      <c r="AD68" s="71">
        <v>8583.8474703672</v>
      </c>
      <c r="AE68" s="72"/>
    </row>
    <row r="69" spans="1:31" s="54" customFormat="1" ht="15" customHeight="1" x14ac:dyDescent="0.2">
      <c r="A69" s="20" t="s">
        <v>3</v>
      </c>
      <c r="B69" s="58">
        <f t="shared" si="44"/>
        <v>27.458469295539096</v>
      </c>
      <c r="C69" s="58">
        <f t="shared" si="45"/>
        <v>31.443800952575234</v>
      </c>
      <c r="D69" s="58">
        <f t="shared" si="46"/>
        <v>33.433377851054708</v>
      </c>
      <c r="E69" s="58">
        <f t="shared" si="47"/>
        <v>34.436148879372581</v>
      </c>
      <c r="F69" s="58">
        <f t="shared" si="48"/>
        <v>36.736962502271417</v>
      </c>
      <c r="G69" s="58">
        <f t="shared" si="50"/>
        <v>32.993217161893199</v>
      </c>
      <c r="H69" s="58">
        <f t="shared" si="49"/>
        <v>38.005452783906726</v>
      </c>
      <c r="I69" s="59">
        <f t="shared" si="49"/>
        <v>35.447310683808581</v>
      </c>
      <c r="J69" s="59">
        <f t="shared" si="49"/>
        <v>41.539475354352689</v>
      </c>
      <c r="K69" s="59">
        <f t="shared" si="49"/>
        <v>39.593136445142306</v>
      </c>
      <c r="L69" s="59">
        <f t="shared" si="49"/>
        <v>40.766054331379905</v>
      </c>
      <c r="M69" s="59">
        <f t="shared" si="49"/>
        <v>38.638589110896106</v>
      </c>
      <c r="N69" s="59">
        <f t="shared" si="49"/>
        <v>38.042280021836646</v>
      </c>
      <c r="O69" s="59" t="e">
        <f t="shared" si="49"/>
        <v>#DIV/0!</v>
      </c>
      <c r="Q69" s="20" t="s">
        <v>3</v>
      </c>
      <c r="R69" s="71">
        <v>2115.9227550000001</v>
      </c>
      <c r="S69" s="71">
        <v>2128.6654699999995</v>
      </c>
      <c r="T69" s="71">
        <v>2106.6771550000017</v>
      </c>
      <c r="U69" s="71">
        <v>2120.8333600000005</v>
      </c>
      <c r="V69" s="71">
        <v>2192.1609150000004</v>
      </c>
      <c r="W69" s="71">
        <v>2259.0501850000001</v>
      </c>
      <c r="X69" s="71">
        <v>2377.7289848506189</v>
      </c>
      <c r="Y69" s="71">
        <v>2544.6218136147927</v>
      </c>
      <c r="Z69" s="71">
        <v>2580.6777549675307</v>
      </c>
      <c r="AA69" s="71">
        <v>2684.3878226366996</v>
      </c>
      <c r="AB69" s="71">
        <v>2784.179186864123</v>
      </c>
      <c r="AC69" s="72">
        <v>2981.4753243024984</v>
      </c>
      <c r="AD69" s="71">
        <v>2995.3514861515009</v>
      </c>
      <c r="AE69" s="72"/>
    </row>
    <row r="70" spans="1:31" s="54" customFormat="1" ht="15" customHeight="1" x14ac:dyDescent="0.2">
      <c r="A70" s="20" t="s">
        <v>4</v>
      </c>
      <c r="B70" s="58">
        <f t="shared" si="44"/>
        <v>43.393215608832399</v>
      </c>
      <c r="C70" s="58">
        <f t="shared" si="45"/>
        <v>39.456142356630423</v>
      </c>
      <c r="D70" s="58">
        <f t="shared" si="46"/>
        <v>34.465969139590328</v>
      </c>
      <c r="E70" s="58">
        <f t="shared" si="47"/>
        <v>35.933544889724956</v>
      </c>
      <c r="F70" s="58">
        <f t="shared" si="48"/>
        <v>31.658340296319587</v>
      </c>
      <c r="G70" s="58">
        <f t="shared" si="50"/>
        <v>40.30408941762834</v>
      </c>
      <c r="H70" s="58">
        <f t="shared" si="49"/>
        <v>43.912189830220882</v>
      </c>
      <c r="I70" s="59">
        <f t="shared" si="49"/>
        <v>46.099169423465391</v>
      </c>
      <c r="J70" s="59">
        <f t="shared" si="49"/>
        <v>46.028586530109401</v>
      </c>
      <c r="K70" s="59">
        <f t="shared" si="49"/>
        <v>39.112280088292522</v>
      </c>
      <c r="L70" s="59">
        <f t="shared" si="49"/>
        <v>43.66939750303689</v>
      </c>
      <c r="M70" s="59">
        <f t="shared" si="49"/>
        <v>43.078257497286842</v>
      </c>
      <c r="N70" s="59">
        <f t="shared" si="49"/>
        <v>41.067024914219949</v>
      </c>
      <c r="O70" s="59" t="e">
        <f t="shared" si="49"/>
        <v>#DIV/0!</v>
      </c>
      <c r="Q70" s="20" t="s">
        <v>4</v>
      </c>
      <c r="R70" s="71">
        <v>1933.4819699999996</v>
      </c>
      <c r="S70" s="71">
        <v>2198.2213199999992</v>
      </c>
      <c r="T70" s="71">
        <v>2712.3372899999981</v>
      </c>
      <c r="U70" s="71">
        <v>2708.240084999999</v>
      </c>
      <c r="V70" s="71">
        <v>3196.1035350000006</v>
      </c>
      <c r="W70" s="71">
        <v>2970.7490000000003</v>
      </c>
      <c r="X70" s="71">
        <v>2787.380917991999</v>
      </c>
      <c r="Y70" s="71">
        <v>2850.3767344041294</v>
      </c>
      <c r="Z70" s="71">
        <v>3132.8357195081844</v>
      </c>
      <c r="AA70" s="71">
        <v>3725.1727506321577</v>
      </c>
      <c r="AB70" s="71">
        <v>3595.9583212113885</v>
      </c>
      <c r="AC70" s="72">
        <v>3685.9274854219411</v>
      </c>
      <c r="AD70" s="71">
        <v>3947.6116666666985</v>
      </c>
      <c r="AE70" s="72"/>
    </row>
    <row r="71" spans="1:31" s="54" customFormat="1" ht="15" customHeight="1" x14ac:dyDescent="0.2">
      <c r="A71" s="20" t="s">
        <v>5</v>
      </c>
      <c r="B71" s="58">
        <f t="shared" si="44"/>
        <v>203.84361132248807</v>
      </c>
      <c r="C71" s="58">
        <f t="shared" si="45"/>
        <v>177.22068957599339</v>
      </c>
      <c r="D71" s="58">
        <f t="shared" si="46"/>
        <v>160.71305514206173</v>
      </c>
      <c r="E71" s="58">
        <f t="shared" si="47"/>
        <v>143.8295480128435</v>
      </c>
      <c r="F71" s="58">
        <f t="shared" si="48"/>
        <v>138.83104262049903</v>
      </c>
      <c r="G71" s="58">
        <f t="shared" si="50"/>
        <v>112.5963263582</v>
      </c>
      <c r="H71" s="58">
        <f t="shared" si="49"/>
        <v>126.17351544648733</v>
      </c>
      <c r="I71" s="59">
        <f t="shared" si="49"/>
        <v>123.9502832326786</v>
      </c>
      <c r="J71" s="59">
        <f t="shared" si="49"/>
        <v>140.08869014973379</v>
      </c>
      <c r="K71" s="59">
        <f t="shared" si="49"/>
        <v>126.78761507555053</v>
      </c>
      <c r="L71" s="59">
        <f t="shared" si="49"/>
        <v>107.70999270171946</v>
      </c>
      <c r="M71" s="59">
        <f t="shared" si="49"/>
        <v>103.25001735494438</v>
      </c>
      <c r="N71" s="59">
        <f t="shared" si="49"/>
        <v>94.699556551114995</v>
      </c>
      <c r="O71" s="59" t="e">
        <f t="shared" si="49"/>
        <v>#DIV/0!</v>
      </c>
      <c r="Q71" s="20" t="s">
        <v>5</v>
      </c>
      <c r="R71" s="71">
        <v>94.026330000000002</v>
      </c>
      <c r="S71" s="71">
        <v>102.0385</v>
      </c>
      <c r="T71" s="71">
        <v>115.63051500000002</v>
      </c>
      <c r="U71" s="71">
        <v>133.83897999999999</v>
      </c>
      <c r="V71" s="71">
        <v>158.46600000000001</v>
      </c>
      <c r="W71" s="71">
        <v>207.22997000000001</v>
      </c>
      <c r="X71" s="71">
        <v>204.74450000000002</v>
      </c>
      <c r="Y71" s="71">
        <v>236.65402424509995</v>
      </c>
      <c r="Z71" s="71">
        <v>237.94449999999995</v>
      </c>
      <c r="AA71" s="71">
        <v>244.50337662339999</v>
      </c>
      <c r="AB71" s="71">
        <v>269.24150000000003</v>
      </c>
      <c r="AC71" s="72">
        <v>263.92247379796754</v>
      </c>
      <c r="AD71" s="71">
        <v>274.55250000000001</v>
      </c>
      <c r="AE71" s="72"/>
    </row>
    <row r="72" spans="1:31" s="54" customFormat="1" ht="15" customHeight="1" x14ac:dyDescent="0.2">
      <c r="A72" s="20" t="s">
        <v>6</v>
      </c>
      <c r="B72" s="58">
        <f t="shared" si="44"/>
        <v>85.313485171033761</v>
      </c>
      <c r="C72" s="58">
        <f t="shared" si="45"/>
        <v>74.008846538497266</v>
      </c>
      <c r="D72" s="58">
        <f t="shared" si="46"/>
        <v>67.247522892820797</v>
      </c>
      <c r="E72" s="58">
        <f t="shared" si="47"/>
        <v>60.139222294013656</v>
      </c>
      <c r="F72" s="58">
        <f t="shared" si="48"/>
        <v>56.661267622932336</v>
      </c>
      <c r="G72" s="58">
        <f t="shared" si="50"/>
        <v>56.294538260844782</v>
      </c>
      <c r="H72" s="58">
        <f t="shared" si="49"/>
        <v>72.399636412719346</v>
      </c>
      <c r="I72" s="59">
        <f t="shared" si="49"/>
        <v>76.000668915494046</v>
      </c>
      <c r="J72" s="59">
        <f t="shared" si="49"/>
        <v>75.998312979653264</v>
      </c>
      <c r="K72" s="59">
        <f t="shared" si="49"/>
        <v>81.736013441622987</v>
      </c>
      <c r="L72" s="59">
        <f t="shared" si="49"/>
        <v>92.790555141229092</v>
      </c>
      <c r="M72" s="59">
        <f t="shared" si="49"/>
        <v>84.618045505998879</v>
      </c>
      <c r="N72" s="59">
        <f t="shared" si="49"/>
        <v>87.93275918735452</v>
      </c>
      <c r="O72" s="59" t="e">
        <f t="shared" si="49"/>
        <v>#DIV/0!</v>
      </c>
      <c r="Q72" s="20" t="s">
        <v>6</v>
      </c>
      <c r="R72" s="71">
        <v>800.64195500000005</v>
      </c>
      <c r="S72" s="71">
        <v>919.33454000000006</v>
      </c>
      <c r="T72" s="71">
        <v>1041.50883</v>
      </c>
      <c r="U72" s="71">
        <v>1055.9756699999996</v>
      </c>
      <c r="V72" s="71">
        <v>1119.8125749999999</v>
      </c>
      <c r="W72" s="71">
        <v>1069.3754999999999</v>
      </c>
      <c r="X72" s="71">
        <v>962.71201698679988</v>
      </c>
      <c r="Y72" s="71">
        <v>1113.8059862884002</v>
      </c>
      <c r="Z72" s="71">
        <v>1190.5966038688002</v>
      </c>
      <c r="AA72" s="71">
        <v>1180.6301278557175</v>
      </c>
      <c r="AB72" s="71">
        <v>1065.1227722789999</v>
      </c>
      <c r="AC72" s="72">
        <v>1166.0239382351585</v>
      </c>
      <c r="AD72" s="71">
        <v>1158.4609377447578</v>
      </c>
      <c r="AE72" s="72"/>
    </row>
    <row r="73" spans="1:31" s="54" customFormat="1" ht="15" customHeight="1" x14ac:dyDescent="0.2">
      <c r="A73" s="20" t="s">
        <v>7</v>
      </c>
      <c r="B73" s="58">
        <f t="shared" si="44"/>
        <v>91.17170294140638</v>
      </c>
      <c r="C73" s="58">
        <f t="shared" si="45"/>
        <v>72.632925841567911</v>
      </c>
      <c r="D73" s="58">
        <f t="shared" si="46"/>
        <v>73.024546911182313</v>
      </c>
      <c r="E73" s="58">
        <f t="shared" si="47"/>
        <v>70.96367527465749</v>
      </c>
      <c r="F73" s="58">
        <f t="shared" si="48"/>
        <v>72.590555107244228</v>
      </c>
      <c r="G73" s="58">
        <f t="shared" si="50"/>
        <v>87.577813032580437</v>
      </c>
      <c r="H73" s="58">
        <f t="shared" si="49"/>
        <v>101.66255878150852</v>
      </c>
      <c r="I73" s="59">
        <f t="shared" si="49"/>
        <v>98.394301161325643</v>
      </c>
      <c r="J73" s="59">
        <f t="shared" si="49"/>
        <v>94.43424513192025</v>
      </c>
      <c r="K73" s="59">
        <f t="shared" si="49"/>
        <v>97.250625783336801</v>
      </c>
      <c r="L73" s="59">
        <f t="shared" si="49"/>
        <v>102.2333928354608</v>
      </c>
      <c r="M73" s="59">
        <f t="shared" si="49"/>
        <v>83.61514789835644</v>
      </c>
      <c r="N73" s="59">
        <f t="shared" si="49"/>
        <v>92.554076935467762</v>
      </c>
      <c r="O73" s="59" t="e">
        <f t="shared" si="49"/>
        <v>#DIV/0!</v>
      </c>
      <c r="Q73" s="20" t="s">
        <v>7</v>
      </c>
      <c r="R73" s="71">
        <v>1343.3749049999999</v>
      </c>
      <c r="S73" s="71">
        <v>1756.0141349999997</v>
      </c>
      <c r="T73" s="71">
        <v>1912.0663350000007</v>
      </c>
      <c r="U73" s="71">
        <v>2067.6462599999995</v>
      </c>
      <c r="V73" s="71">
        <v>2111.6153899999999</v>
      </c>
      <c r="W73" s="71">
        <v>2116.0229999999997</v>
      </c>
      <c r="X73" s="71">
        <v>2136.315826951593</v>
      </c>
      <c r="Y73" s="71">
        <v>2190.3368805202358</v>
      </c>
      <c r="Z73" s="71">
        <v>2321.0153586460542</v>
      </c>
      <c r="AA73" s="71">
        <v>2316.3518471185453</v>
      </c>
      <c r="AB73" s="71">
        <v>2191.2279388712996</v>
      </c>
      <c r="AC73" s="72">
        <v>2475.4286577946941</v>
      </c>
      <c r="AD73" s="71">
        <v>2228.2468818432176</v>
      </c>
      <c r="AE73" s="72"/>
    </row>
    <row r="74" spans="1:31" s="54" customFormat="1" ht="15" customHeight="1" x14ac:dyDescent="0.2">
      <c r="A74" s="20" t="s">
        <v>8</v>
      </c>
      <c r="B74" s="58">
        <f t="shared" si="44"/>
        <v>48.016146672695385</v>
      </c>
      <c r="C74" s="58">
        <f t="shared" si="45"/>
        <v>46.071410684770015</v>
      </c>
      <c r="D74" s="58">
        <f t="shared" si="46"/>
        <v>53.142164438263457</v>
      </c>
      <c r="E74" s="58">
        <f t="shared" si="47"/>
        <v>47.60585813560823</v>
      </c>
      <c r="F74" s="58">
        <f t="shared" si="48"/>
        <v>56.432141000029546</v>
      </c>
      <c r="G74" s="58">
        <f t="shared" si="50"/>
        <v>60.873306575327945</v>
      </c>
      <c r="H74" s="58">
        <f t="shared" si="49"/>
        <v>70.26633617924999</v>
      </c>
      <c r="I74" s="59">
        <f t="shared" si="49"/>
        <v>65.764606388148891</v>
      </c>
      <c r="J74" s="59">
        <f t="shared" si="49"/>
        <v>63.391971595538138</v>
      </c>
      <c r="K74" s="59">
        <f t="shared" si="49"/>
        <v>65.428460770063523</v>
      </c>
      <c r="L74" s="59">
        <f t="shared" si="49"/>
        <v>68.442245246030382</v>
      </c>
      <c r="M74" s="59">
        <f t="shared" si="49"/>
        <v>69.499876376378126</v>
      </c>
      <c r="N74" s="59">
        <f t="shared" si="49"/>
        <v>67.994809145494116</v>
      </c>
      <c r="O74" s="59" t="e">
        <f t="shared" si="49"/>
        <v>#DIV/0!</v>
      </c>
      <c r="Q74" s="20" t="s">
        <v>8</v>
      </c>
      <c r="R74" s="71">
        <v>1725.1141349999994</v>
      </c>
      <c r="S74" s="71">
        <v>1879.3288949999996</v>
      </c>
      <c r="T74" s="71">
        <v>1763.50865</v>
      </c>
      <c r="U74" s="71">
        <v>1955.2915750000004</v>
      </c>
      <c r="V74" s="71">
        <v>1795.666999999999</v>
      </c>
      <c r="W74" s="71">
        <v>1926.1316100000001</v>
      </c>
      <c r="X74" s="71">
        <v>1986.4894190193029</v>
      </c>
      <c r="Y74" s="71">
        <v>2239.0463212220366</v>
      </c>
      <c r="Z74" s="71">
        <v>2418.5502171296707</v>
      </c>
      <c r="AA74" s="71">
        <v>2429.8803832792505</v>
      </c>
      <c r="AB74" s="71">
        <v>2308.2722193789559</v>
      </c>
      <c r="AC74" s="72">
        <v>2331.8986322938335</v>
      </c>
      <c r="AD74" s="71">
        <v>2339.884500000001</v>
      </c>
      <c r="AE74" s="72"/>
    </row>
    <row r="75" spans="1:31" s="54" customFormat="1" ht="15" customHeight="1" x14ac:dyDescent="0.2">
      <c r="A75" s="20" t="s">
        <v>9</v>
      </c>
      <c r="B75" s="58">
        <f t="shared" si="44"/>
        <v>39.218757113960429</v>
      </c>
      <c r="C75" s="58">
        <f t="shared" si="45"/>
        <v>36.793287487678775</v>
      </c>
      <c r="D75" s="58">
        <f t="shared" si="46"/>
        <v>39.314197636425867</v>
      </c>
      <c r="E75" s="58">
        <f t="shared" si="47"/>
        <v>45.680815648072567</v>
      </c>
      <c r="F75" s="58">
        <f t="shared" si="48"/>
        <v>56.025643589602041</v>
      </c>
      <c r="G75" s="58">
        <f t="shared" si="50"/>
        <v>69.22479630237217</v>
      </c>
      <c r="H75" s="58">
        <f t="shared" si="49"/>
        <v>79.504497078975788</v>
      </c>
      <c r="I75" s="59">
        <f t="shared" si="49"/>
        <v>80.418706822450758</v>
      </c>
      <c r="J75" s="59">
        <f t="shared" si="49"/>
        <v>79.10234865100125</v>
      </c>
      <c r="K75" s="59">
        <f t="shared" si="49"/>
        <v>80.098436455607313</v>
      </c>
      <c r="L75" s="59">
        <f t="shared" si="49"/>
        <v>75.707437657721499</v>
      </c>
      <c r="M75" s="59">
        <f t="shared" si="49"/>
        <v>72.279775505888722</v>
      </c>
      <c r="N75" s="59">
        <f t="shared" si="49"/>
        <v>71.955075958520396</v>
      </c>
      <c r="O75" s="59" t="e">
        <f t="shared" si="49"/>
        <v>#DIV/0!</v>
      </c>
      <c r="Q75" s="20" t="s">
        <v>9</v>
      </c>
      <c r="R75" s="71">
        <v>2211.9517900000001</v>
      </c>
      <c r="S75" s="71">
        <v>2407.5949549999996</v>
      </c>
      <c r="T75" s="71">
        <v>2618.2229199999997</v>
      </c>
      <c r="U75" s="71">
        <v>2561.9799400000002</v>
      </c>
      <c r="V75" s="71">
        <v>2585.2957300000003</v>
      </c>
      <c r="W75" s="71">
        <v>2409.0596950000004</v>
      </c>
      <c r="X75" s="71">
        <v>2352.6971035889192</v>
      </c>
      <c r="Y75" s="71">
        <v>2506.2576602355002</v>
      </c>
      <c r="Z75" s="71">
        <v>2575.7768697733991</v>
      </c>
      <c r="AA75" s="71">
        <v>2710.6230317866261</v>
      </c>
      <c r="AB75" s="71">
        <v>2677.4119726046019</v>
      </c>
      <c r="AC75" s="72">
        <v>2676.4056562992432</v>
      </c>
      <c r="AD75" s="71">
        <v>2664.8571688053989</v>
      </c>
      <c r="AE75" s="72"/>
    </row>
    <row r="76" spans="1:31" s="54" customFormat="1" ht="15" customHeight="1" x14ac:dyDescent="0.2">
      <c r="A76" s="20" t="s">
        <v>16</v>
      </c>
      <c r="B76" s="58">
        <f t="shared" si="44"/>
        <v>43.383171403347625</v>
      </c>
      <c r="C76" s="58">
        <f t="shared" si="45"/>
        <v>46.487273977563433</v>
      </c>
      <c r="D76" s="58">
        <f t="shared" si="46"/>
        <v>55.608916799989153</v>
      </c>
      <c r="E76" s="58">
        <f t="shared" si="47"/>
        <v>51.030734265443655</v>
      </c>
      <c r="F76" s="58">
        <f t="shared" si="48"/>
        <v>47.053166432570485</v>
      </c>
      <c r="G76" s="58">
        <f t="shared" si="50"/>
        <v>49.429127971912131</v>
      </c>
      <c r="H76" s="58">
        <f t="shared" si="49"/>
        <v>52.428303422880624</v>
      </c>
      <c r="I76" s="59">
        <f t="shared" si="49"/>
        <v>55.452152485151494</v>
      </c>
      <c r="J76" s="59">
        <f t="shared" si="49"/>
        <v>50.773173532425012</v>
      </c>
      <c r="K76" s="59">
        <f t="shared" si="49"/>
        <v>51.327642326051773</v>
      </c>
      <c r="L76" s="59">
        <f t="shared" si="49"/>
        <v>49.190758508510712</v>
      </c>
      <c r="M76" s="59">
        <f t="shared" si="49"/>
        <v>51.571186509757929</v>
      </c>
      <c r="N76" s="59">
        <f t="shared" si="49"/>
        <v>50.953821364646771</v>
      </c>
      <c r="O76" s="59" t="e">
        <f t="shared" si="49"/>
        <v>#DIV/0!</v>
      </c>
      <c r="Q76" s="20" t="s">
        <v>16</v>
      </c>
      <c r="R76" s="71">
        <v>696.12246000000005</v>
      </c>
      <c r="S76" s="71">
        <v>724.92958000000021</v>
      </c>
      <c r="T76" s="71">
        <v>764.86534500000005</v>
      </c>
      <c r="U76" s="71">
        <v>898.15155499999992</v>
      </c>
      <c r="V76" s="71">
        <v>995.32798499999944</v>
      </c>
      <c r="W76" s="71">
        <v>998.06197999999983</v>
      </c>
      <c r="X76" s="71">
        <v>960.04123817149866</v>
      </c>
      <c r="Y76" s="71">
        <v>1038.4327884972997</v>
      </c>
      <c r="Z76" s="71">
        <v>1127.5639479860113</v>
      </c>
      <c r="AA76" s="71">
        <v>1155.9723113020955</v>
      </c>
      <c r="AB76" s="71">
        <v>1223.1294757582762</v>
      </c>
      <c r="AC76" s="72">
        <v>1144.0496911746727</v>
      </c>
      <c r="AD76" s="71">
        <v>1157.9111913466004</v>
      </c>
      <c r="AE76" s="72"/>
    </row>
    <row r="77" spans="1:31" s="54" customFormat="1" ht="15" customHeight="1" x14ac:dyDescent="0.2">
      <c r="A77" s="20" t="s">
        <v>10</v>
      </c>
      <c r="B77" s="58">
        <f t="shared" si="44"/>
        <v>21.036075839633238</v>
      </c>
      <c r="C77" s="58">
        <f t="shared" si="45"/>
        <v>22.119378701603686</v>
      </c>
      <c r="D77" s="58">
        <f t="shared" si="46"/>
        <v>20.28601077368592</v>
      </c>
      <c r="E77" s="58">
        <f t="shared" si="47"/>
        <v>23.360265713655387</v>
      </c>
      <c r="F77" s="58">
        <f t="shared" si="48"/>
        <v>23.576913353627269</v>
      </c>
      <c r="G77" s="58">
        <f t="shared" si="50"/>
        <v>26.402493438908348</v>
      </c>
      <c r="H77" s="58">
        <f t="shared" si="49"/>
        <v>31.475284323494819</v>
      </c>
      <c r="I77" s="59">
        <f t="shared" si="49"/>
        <v>35.955126809690341</v>
      </c>
      <c r="J77" s="59">
        <f t="shared" si="49"/>
        <v>35.333136182628792</v>
      </c>
      <c r="K77" s="59">
        <f t="shared" si="49"/>
        <v>33.94024800915733</v>
      </c>
      <c r="L77" s="59">
        <f t="shared" si="49"/>
        <v>30.801530518272131</v>
      </c>
      <c r="M77" s="59">
        <f t="shared" si="49"/>
        <v>25.516927176913917</v>
      </c>
      <c r="N77" s="59">
        <f t="shared" si="49"/>
        <v>24.586993696985914</v>
      </c>
      <c r="O77" s="59" t="e">
        <f t="shared" si="49"/>
        <v>#DIV/0!</v>
      </c>
      <c r="Q77" s="20" t="s">
        <v>10</v>
      </c>
      <c r="R77" s="71">
        <v>8731.032729999999</v>
      </c>
      <c r="S77" s="71">
        <v>8872.3106850000077</v>
      </c>
      <c r="T77" s="71">
        <v>10627.192095000008</v>
      </c>
      <c r="U77" s="71">
        <v>10883.865925000015</v>
      </c>
      <c r="V77" s="71">
        <v>12042.147435000006</v>
      </c>
      <c r="W77" s="71">
        <v>13048.010059999995</v>
      </c>
      <c r="X77" s="71">
        <v>13095.989722078919</v>
      </c>
      <c r="Y77" s="71">
        <v>13019.00567553669</v>
      </c>
      <c r="Z77" s="71">
        <v>13771.77495608873</v>
      </c>
      <c r="AA77" s="71">
        <v>14974.355319861188</v>
      </c>
      <c r="AB77" s="71">
        <v>16172.89763261882</v>
      </c>
      <c r="AC77" s="72">
        <v>17535.418622224381</v>
      </c>
      <c r="AD77" s="71">
        <v>17469.263300755636</v>
      </c>
      <c r="AE77" s="72"/>
    </row>
    <row r="78" spans="1:31" s="54" customFormat="1" ht="15" customHeight="1" x14ac:dyDescent="0.2">
      <c r="A78" s="20" t="s">
        <v>11</v>
      </c>
      <c r="B78" s="58">
        <f t="shared" si="44"/>
        <v>40.473361968542321</v>
      </c>
      <c r="C78" s="58">
        <f t="shared" si="45"/>
        <v>39.474489084702029</v>
      </c>
      <c r="D78" s="58">
        <f t="shared" si="46"/>
        <v>38.971535449861697</v>
      </c>
      <c r="E78" s="58">
        <f t="shared" si="47"/>
        <v>33.228712424849775</v>
      </c>
      <c r="F78" s="58">
        <f t="shared" si="48"/>
        <v>29.004332791847212</v>
      </c>
      <c r="G78" s="58">
        <f t="shared" si="50"/>
        <v>33.334488063504963</v>
      </c>
      <c r="H78" s="58">
        <f t="shared" si="49"/>
        <v>36.265913348813847</v>
      </c>
      <c r="I78" s="59">
        <f t="shared" si="49"/>
        <v>42.798919464773839</v>
      </c>
      <c r="J78" s="59">
        <f t="shared" si="49"/>
        <v>44.477782963730689</v>
      </c>
      <c r="K78" s="59">
        <f t="shared" si="49"/>
        <v>44.808544681841077</v>
      </c>
      <c r="L78" s="59">
        <f t="shared" si="49"/>
        <v>41.903997032760927</v>
      </c>
      <c r="M78" s="59">
        <f t="shared" si="49"/>
        <v>35.217237607257061</v>
      </c>
      <c r="N78" s="59">
        <f t="shared" si="49"/>
        <v>32.813980401446187</v>
      </c>
      <c r="O78" s="59" t="e">
        <f t="shared" si="49"/>
        <v>#DIV/0!</v>
      </c>
      <c r="Q78" s="20" t="s">
        <v>11</v>
      </c>
      <c r="R78" s="71">
        <v>2155.7388799999999</v>
      </c>
      <c r="S78" s="71">
        <v>2330.6191449999983</v>
      </c>
      <c r="T78" s="71">
        <v>2583.0818699999991</v>
      </c>
      <c r="U78" s="71">
        <v>2846.4338949999992</v>
      </c>
      <c r="V78" s="71">
        <v>3128.8428749999998</v>
      </c>
      <c r="W78" s="71">
        <v>3402.3821349999998</v>
      </c>
      <c r="X78" s="71">
        <v>3419.1886691874984</v>
      </c>
      <c r="Y78" s="71">
        <v>3127.0259858659847</v>
      </c>
      <c r="Z78" s="71">
        <v>3340.6191458440098</v>
      </c>
      <c r="AA78" s="71">
        <v>3598.6439895546864</v>
      </c>
      <c r="AB78" s="71">
        <v>3463.074573845859</v>
      </c>
      <c r="AC78" s="72">
        <v>3895.8194714206602</v>
      </c>
      <c r="AD78" s="71">
        <v>3813.9231653373063</v>
      </c>
      <c r="AE78" s="72"/>
    </row>
    <row r="79" spans="1:31" s="54" customFormat="1" ht="15" customHeight="1" x14ac:dyDescent="0.2">
      <c r="A79" s="20" t="s">
        <v>12</v>
      </c>
      <c r="B79" s="58">
        <f t="shared" si="44"/>
        <v>39.574067246215563</v>
      </c>
      <c r="C79" s="58">
        <f t="shared" si="45"/>
        <v>35.936092763575203</v>
      </c>
      <c r="D79" s="58">
        <f t="shared" si="46"/>
        <v>43.294668167297054</v>
      </c>
      <c r="E79" s="58">
        <f t="shared" si="47"/>
        <v>44.880020962646142</v>
      </c>
      <c r="F79" s="58">
        <f t="shared" si="48"/>
        <v>52.73874725647542</v>
      </c>
      <c r="G79" s="58">
        <f t="shared" si="50"/>
        <v>57.384281784009801</v>
      </c>
      <c r="H79" s="58">
        <f t="shared" si="49"/>
        <v>55.39950778212819</v>
      </c>
      <c r="I79" s="59">
        <f t="shared" si="49"/>
        <v>58.127774526173582</v>
      </c>
      <c r="J79" s="59">
        <f t="shared" si="49"/>
        <v>63.29480817617489</v>
      </c>
      <c r="K79" s="59">
        <f t="shared" si="49"/>
        <v>60.661448031608387</v>
      </c>
      <c r="L79" s="59">
        <f t="shared" si="49"/>
        <v>68.017888989884128</v>
      </c>
      <c r="M79" s="59">
        <f t="shared" si="49"/>
        <v>68.337501996594966</v>
      </c>
      <c r="N79" s="59">
        <f t="shared" si="49"/>
        <v>63.435385104328503</v>
      </c>
      <c r="O79" s="59" t="e">
        <f t="shared" si="49"/>
        <v>#DIV/0!</v>
      </c>
      <c r="Q79" s="20" t="s">
        <v>12</v>
      </c>
      <c r="R79" s="71">
        <v>1739.3545349999999</v>
      </c>
      <c r="S79" s="71">
        <v>1901.523735</v>
      </c>
      <c r="T79" s="71">
        <v>1970.989430000001</v>
      </c>
      <c r="U79" s="71">
        <v>2094.4731749999996</v>
      </c>
      <c r="V79" s="71">
        <v>1956.1834900000001</v>
      </c>
      <c r="W79" s="71">
        <v>2102.7825549999989</v>
      </c>
      <c r="X79" s="71">
        <v>2319.5151932641156</v>
      </c>
      <c r="Y79" s="71">
        <v>2667.6862813119355</v>
      </c>
      <c r="Z79" s="71">
        <v>2678.998034004534</v>
      </c>
      <c r="AA79" s="71">
        <v>2839.2552258823271</v>
      </c>
      <c r="AB79" s="71">
        <v>2833.5682891010824</v>
      </c>
      <c r="AC79" s="72">
        <v>3012.9869249575354</v>
      </c>
      <c r="AD79" s="71">
        <v>3170.1549485238015</v>
      </c>
      <c r="AE79" s="72"/>
    </row>
    <row r="80" spans="1:31" s="54" customFormat="1" ht="15" customHeight="1" x14ac:dyDescent="0.2">
      <c r="A80" s="20" t="s">
        <v>13</v>
      </c>
      <c r="B80" s="58">
        <f t="shared" si="44"/>
        <v>37.468676768592815</v>
      </c>
      <c r="C80" s="58">
        <f t="shared" si="45"/>
        <v>35.381398690745982</v>
      </c>
      <c r="D80" s="58">
        <f t="shared" si="46"/>
        <v>33.506115578962685</v>
      </c>
      <c r="E80" s="58">
        <f t="shared" si="47"/>
        <v>51.245052992609104</v>
      </c>
      <c r="F80" s="58">
        <f t="shared" si="48"/>
        <v>54.452877549207344</v>
      </c>
      <c r="G80" s="58">
        <f t="shared" si="50"/>
        <v>62.313626551079203</v>
      </c>
      <c r="H80" s="58">
        <f t="shared" si="49"/>
        <v>74.211406416788364</v>
      </c>
      <c r="I80" s="59">
        <f t="shared" si="49"/>
        <v>73.479992292755654</v>
      </c>
      <c r="J80" s="59">
        <f t="shared" si="49"/>
        <v>69.960017030978648</v>
      </c>
      <c r="K80" s="59">
        <f t="shared" si="49"/>
        <v>76.16434716241109</v>
      </c>
      <c r="L80" s="59">
        <f t="shared" si="49"/>
        <v>79.181926832865074</v>
      </c>
      <c r="M80" s="59">
        <f t="shared" si="49"/>
        <v>80.771493893307962</v>
      </c>
      <c r="N80" s="59">
        <f t="shared" si="49"/>
        <v>79.20994394356903</v>
      </c>
      <c r="O80" s="59" t="e">
        <f t="shared" si="49"/>
        <v>#DIV/0!</v>
      </c>
      <c r="Q80" s="20" t="s">
        <v>13</v>
      </c>
      <c r="R80" s="71">
        <v>3412.3317549999992</v>
      </c>
      <c r="S80" s="71">
        <v>3924.535509999997</v>
      </c>
      <c r="T80" s="71">
        <v>4753.5269150000022</v>
      </c>
      <c r="U80" s="71">
        <v>3708.1086099999984</v>
      </c>
      <c r="V80" s="71">
        <v>4261.1767050000035</v>
      </c>
      <c r="W80" s="71">
        <v>4266.8569950000001</v>
      </c>
      <c r="X80" s="71">
        <v>4253.6138567946</v>
      </c>
      <c r="Y80" s="71">
        <v>4594.447950606057</v>
      </c>
      <c r="Z80" s="71">
        <v>4967.5993243318362</v>
      </c>
      <c r="AA80" s="71">
        <v>4786.1413760431897</v>
      </c>
      <c r="AB80" s="71">
        <v>4890.0047711302941</v>
      </c>
      <c r="AC80" s="72">
        <v>4871.1492264797398</v>
      </c>
      <c r="AD80" s="71">
        <v>4771.0760524701691</v>
      </c>
      <c r="AE80" s="72"/>
    </row>
    <row r="81" spans="1:24" s="54" customFormat="1" ht="7.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X81" s="55"/>
    </row>
  </sheetData>
  <hyperlinks>
    <hyperlink ref="A2" location="OBSAH!A1" display="Obsah"/>
    <hyperlink ref="R44" r:id="rId1"/>
  </hyperlinks>
  <pageMargins left="0.51181102362204722" right="0.51181102362204722" top="0.78740157480314965" bottom="0.78740157480314965" header="0.31496062992125984" footer="0.31496062992125984"/>
  <pageSetup paperSize="9" orientation="portrait" horizontalDpi="200" verticalDpi="2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4"/>
  <sheetViews>
    <sheetView workbookViewId="0"/>
  </sheetViews>
  <sheetFormatPr defaultColWidth="9.140625" defaultRowHeight="11.25" x14ac:dyDescent="0.2"/>
  <cols>
    <col min="1" max="1" width="13.85546875" style="1" customWidth="1"/>
    <col min="2" max="21" width="5.85546875" style="1" customWidth="1"/>
    <col min="22" max="26" width="4.7109375" style="1" customWidth="1"/>
    <col min="27" max="16384" width="9.140625" style="1"/>
  </cols>
  <sheetData>
    <row r="1" spans="1:21" s="25" customFormat="1" ht="15" customHeight="1" x14ac:dyDescent="0.2">
      <c r="A1" s="5" t="s">
        <v>105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12" customHeight="1" x14ac:dyDescent="0.25">
      <c r="A2" s="4" t="s">
        <v>34</v>
      </c>
    </row>
    <row r="3" spans="1:21" ht="13.5" customHeight="1" thickBot="1" x14ac:dyDescent="0.25">
      <c r="A3" s="9" t="s">
        <v>19</v>
      </c>
      <c r="Q3" s="11"/>
      <c r="U3" s="11"/>
    </row>
    <row r="4" spans="1:21" ht="22.5" customHeight="1" x14ac:dyDescent="0.2">
      <c r="A4" s="166" t="s">
        <v>18</v>
      </c>
      <c r="B4" s="158" t="s">
        <v>25</v>
      </c>
      <c r="C4" s="158"/>
      <c r="D4" s="158"/>
      <c r="E4" s="158"/>
      <c r="F4" s="158" t="s">
        <v>26</v>
      </c>
      <c r="G4" s="158"/>
      <c r="H4" s="158"/>
      <c r="I4" s="158"/>
      <c r="J4" s="158" t="s">
        <v>27</v>
      </c>
      <c r="K4" s="158"/>
      <c r="L4" s="158"/>
      <c r="M4" s="158"/>
      <c r="N4" s="158" t="s">
        <v>28</v>
      </c>
      <c r="O4" s="158"/>
      <c r="P4" s="158"/>
      <c r="Q4" s="158"/>
      <c r="R4" s="158" t="s">
        <v>29</v>
      </c>
      <c r="S4" s="144"/>
      <c r="T4" s="144"/>
      <c r="U4" s="144"/>
    </row>
    <row r="5" spans="1:21" ht="15" customHeight="1" thickBot="1" x14ac:dyDescent="0.25">
      <c r="A5" s="167"/>
      <c r="B5" s="114">
        <v>2010</v>
      </c>
      <c r="C5" s="114">
        <v>2015</v>
      </c>
      <c r="D5" s="114">
        <v>2020</v>
      </c>
      <c r="E5" s="114">
        <v>2023</v>
      </c>
      <c r="F5" s="114">
        <v>2010</v>
      </c>
      <c r="G5" s="114">
        <v>2015</v>
      </c>
      <c r="H5" s="114">
        <v>2020</v>
      </c>
      <c r="I5" s="114">
        <v>2023</v>
      </c>
      <c r="J5" s="114">
        <v>2010</v>
      </c>
      <c r="K5" s="114">
        <v>2015</v>
      </c>
      <c r="L5" s="114">
        <v>2020</v>
      </c>
      <c r="M5" s="114">
        <v>2023</v>
      </c>
      <c r="N5" s="114">
        <v>2010</v>
      </c>
      <c r="O5" s="114">
        <v>2015</v>
      </c>
      <c r="P5" s="114">
        <v>2020</v>
      </c>
      <c r="Q5" s="114">
        <v>2023</v>
      </c>
      <c r="R5" s="114">
        <v>2010</v>
      </c>
      <c r="S5" s="114">
        <v>2015</v>
      </c>
      <c r="T5" s="129">
        <v>2020</v>
      </c>
      <c r="U5" s="115">
        <v>2023</v>
      </c>
    </row>
    <row r="6" spans="1:21" ht="15" customHeight="1" x14ac:dyDescent="0.2">
      <c r="A6" s="37" t="s">
        <v>15</v>
      </c>
      <c r="B6" s="27">
        <v>1108.249999999</v>
      </c>
      <c r="C6" s="27">
        <v>1384.0833333331</v>
      </c>
      <c r="D6" s="27">
        <v>1896.4833333333333</v>
      </c>
      <c r="E6" s="27">
        <v>2001.9333333333329</v>
      </c>
      <c r="F6" s="27">
        <v>194.16666666580008</v>
      </c>
      <c r="G6" s="27">
        <v>787.88333333313005</v>
      </c>
      <c r="H6" s="27">
        <v>1014.2833333333331</v>
      </c>
      <c r="I6" s="27">
        <v>818.38333333333333</v>
      </c>
      <c r="J6" s="34">
        <v>192.94999999919997</v>
      </c>
      <c r="K6" s="34">
        <v>330.66666666649996</v>
      </c>
      <c r="L6" s="34">
        <v>307.16666666666669</v>
      </c>
      <c r="M6" s="27">
        <v>228.0833333333334</v>
      </c>
      <c r="N6" s="27">
        <v>203.74999999920004</v>
      </c>
      <c r="O6" s="27">
        <v>190.84999999992004</v>
      </c>
      <c r="P6" s="27">
        <v>225.98333333333335</v>
      </c>
      <c r="Q6" s="27">
        <v>186.6333333333333</v>
      </c>
      <c r="R6" s="34">
        <v>176.56666666550001</v>
      </c>
      <c r="S6" s="27">
        <v>163.24999999989001</v>
      </c>
      <c r="T6" s="45">
        <v>159.97499999999999</v>
      </c>
      <c r="U6" s="28">
        <v>174.68333333333334</v>
      </c>
    </row>
    <row r="7" spans="1:21" ht="15" customHeight="1" x14ac:dyDescent="0.2">
      <c r="A7" s="17" t="s">
        <v>1</v>
      </c>
      <c r="B7" s="18">
        <v>289.58333333320002</v>
      </c>
      <c r="C7" s="18">
        <v>295.94999999994997</v>
      </c>
      <c r="D7" s="18">
        <v>317.09999999999991</v>
      </c>
      <c r="E7" s="18">
        <v>326.46666666666658</v>
      </c>
      <c r="F7" s="18">
        <v>123.33333333280004</v>
      </c>
      <c r="G7" s="18">
        <v>331.23333333319994</v>
      </c>
      <c r="H7" s="18">
        <v>353.99999999999983</v>
      </c>
      <c r="I7" s="18">
        <v>306.3</v>
      </c>
      <c r="J7" s="35">
        <v>155.41666666609999</v>
      </c>
      <c r="K7" s="35">
        <v>272.71666666652999</v>
      </c>
      <c r="L7" s="35">
        <v>248.48333333333341</v>
      </c>
      <c r="M7" s="18">
        <v>188.76666666666674</v>
      </c>
      <c r="N7" s="18">
        <v>55.249999999599993</v>
      </c>
      <c r="O7" s="18">
        <v>53.416666666630022</v>
      </c>
      <c r="P7" s="18">
        <v>47.833333333333336</v>
      </c>
      <c r="Q7" s="18">
        <v>55.45</v>
      </c>
      <c r="R7" s="35">
        <v>54.77777777699999</v>
      </c>
      <c r="S7" s="18">
        <v>52.333333333280017</v>
      </c>
      <c r="T7" s="46">
        <v>44.25</v>
      </c>
      <c r="U7" s="19">
        <v>48.066666666666677</v>
      </c>
    </row>
    <row r="8" spans="1:21" ht="15" customHeight="1" x14ac:dyDescent="0.2">
      <c r="A8" s="20" t="s">
        <v>2</v>
      </c>
      <c r="B8" s="18">
        <v>116.74999999990001</v>
      </c>
      <c r="C8" s="18">
        <v>186.16666666664997</v>
      </c>
      <c r="D8" s="18">
        <v>290.85000000000002</v>
      </c>
      <c r="E8" s="18">
        <v>327.59999999999991</v>
      </c>
      <c r="F8" s="18" t="s">
        <v>39</v>
      </c>
      <c r="G8" s="18" t="s">
        <v>39</v>
      </c>
      <c r="H8" s="18" t="s">
        <v>39</v>
      </c>
      <c r="I8" s="18" t="s">
        <v>39</v>
      </c>
      <c r="J8" s="35">
        <v>19.4999999998</v>
      </c>
      <c r="K8" s="35">
        <v>10.416666666649999</v>
      </c>
      <c r="L8" s="35">
        <v>15.149999999999995</v>
      </c>
      <c r="M8" s="18">
        <v>9.6166666666666654</v>
      </c>
      <c r="N8" s="18">
        <v>16.833333333200002</v>
      </c>
      <c r="O8" s="18">
        <v>8.6666666666599994</v>
      </c>
      <c r="P8" s="18">
        <v>25.124999999999996</v>
      </c>
      <c r="Q8" s="18">
        <v>27.583333333333329</v>
      </c>
      <c r="R8" s="35">
        <v>30.733333333200001</v>
      </c>
      <c r="S8" s="18">
        <v>16.066666666659998</v>
      </c>
      <c r="T8" s="46">
        <v>20.033333333333328</v>
      </c>
      <c r="U8" s="19">
        <v>19.783333333333328</v>
      </c>
    </row>
    <row r="9" spans="1:21" ht="15" customHeight="1" x14ac:dyDescent="0.2">
      <c r="A9" s="20" t="s">
        <v>3</v>
      </c>
      <c r="B9" s="18">
        <v>28.833333333300001</v>
      </c>
      <c r="C9" s="18">
        <v>39</v>
      </c>
      <c r="D9" s="18">
        <v>62.416666666666657</v>
      </c>
      <c r="E9" s="18">
        <v>67.416666666666657</v>
      </c>
      <c r="F9" s="18">
        <v>6.3333333332999997</v>
      </c>
      <c r="G9" s="18">
        <v>14.5</v>
      </c>
      <c r="H9" s="18">
        <v>21.083333333333332</v>
      </c>
      <c r="I9" s="18">
        <v>19</v>
      </c>
      <c r="J9" s="35">
        <v>6.7</v>
      </c>
      <c r="K9" s="35">
        <v>7.2</v>
      </c>
      <c r="L9" s="35">
        <v>1.5</v>
      </c>
      <c r="M9" s="18">
        <v>1.5</v>
      </c>
      <c r="N9" s="18">
        <v>7.95</v>
      </c>
      <c r="O9" s="18">
        <v>7.0833333333299997</v>
      </c>
      <c r="P9" s="18">
        <v>14.583333333333332</v>
      </c>
      <c r="Q9" s="18">
        <v>9.2833333333333332</v>
      </c>
      <c r="R9" s="35">
        <v>7.95</v>
      </c>
      <c r="S9" s="18">
        <v>6.74999999999</v>
      </c>
      <c r="T9" s="46">
        <v>13.916666666666666</v>
      </c>
      <c r="U9" s="19">
        <v>9.6666666666666643</v>
      </c>
    </row>
    <row r="10" spans="1:21" ht="15" customHeight="1" x14ac:dyDescent="0.2">
      <c r="A10" s="20" t="s">
        <v>4</v>
      </c>
      <c r="B10" s="18">
        <v>48.5</v>
      </c>
      <c r="C10" s="18">
        <v>80.5</v>
      </c>
      <c r="D10" s="18">
        <v>97.166666666666657</v>
      </c>
      <c r="E10" s="18">
        <v>98.083333333333314</v>
      </c>
      <c r="F10" s="18">
        <v>6</v>
      </c>
      <c r="G10" s="18">
        <v>19.5</v>
      </c>
      <c r="H10" s="18">
        <v>43.333333333333336</v>
      </c>
      <c r="I10" s="29">
        <v>48.166666666666671</v>
      </c>
      <c r="J10" s="35" t="s">
        <v>39</v>
      </c>
      <c r="K10" s="35" t="s">
        <v>39</v>
      </c>
      <c r="L10" s="35" t="s">
        <v>39</v>
      </c>
      <c r="M10" s="18" t="s">
        <v>39</v>
      </c>
      <c r="N10" s="18">
        <v>22</v>
      </c>
      <c r="O10" s="18">
        <v>11.7</v>
      </c>
      <c r="P10" s="18">
        <v>10.199999999999999</v>
      </c>
      <c r="Q10" s="18">
        <v>6.2</v>
      </c>
      <c r="R10" s="35">
        <v>7.4</v>
      </c>
      <c r="S10" s="18">
        <v>7.0333333333299999</v>
      </c>
      <c r="T10" s="46">
        <v>4.833333333333333</v>
      </c>
      <c r="U10" s="19">
        <v>6.2499999999999991</v>
      </c>
    </row>
    <row r="11" spans="1:21" ht="15" customHeight="1" x14ac:dyDescent="0.2">
      <c r="A11" s="20" t="s">
        <v>5</v>
      </c>
      <c r="B11" s="18">
        <v>14.833333333300001</v>
      </c>
      <c r="C11" s="18">
        <v>18.999999999989999</v>
      </c>
      <c r="D11" s="18">
        <v>23.5</v>
      </c>
      <c r="E11" s="18">
        <v>21.5</v>
      </c>
      <c r="F11" s="18" t="s">
        <v>39</v>
      </c>
      <c r="G11" s="18" t="s">
        <v>39</v>
      </c>
      <c r="H11" s="18" t="s">
        <v>39</v>
      </c>
      <c r="I11" s="29" t="s">
        <v>39</v>
      </c>
      <c r="J11" s="35" t="s">
        <v>39</v>
      </c>
      <c r="K11" s="35" t="s">
        <v>39</v>
      </c>
      <c r="L11" s="35" t="s">
        <v>39</v>
      </c>
      <c r="M11" s="18" t="s">
        <v>39</v>
      </c>
      <c r="N11" s="29">
        <v>0.83333333329999992</v>
      </c>
      <c r="O11" s="29">
        <v>0.83333333332999993</v>
      </c>
      <c r="P11" s="29">
        <v>3</v>
      </c>
      <c r="Q11" s="29">
        <v>1.5</v>
      </c>
      <c r="R11" s="36">
        <v>3</v>
      </c>
      <c r="S11" s="29">
        <v>3</v>
      </c>
      <c r="T11" s="47">
        <v>2</v>
      </c>
      <c r="U11" s="30">
        <v>2.5</v>
      </c>
    </row>
    <row r="12" spans="1:21" ht="15" customHeight="1" x14ac:dyDescent="0.2">
      <c r="A12" s="20" t="s">
        <v>6</v>
      </c>
      <c r="B12" s="18">
        <v>53.999999999699995</v>
      </c>
      <c r="C12" s="18">
        <v>42.866666666640008</v>
      </c>
      <c r="D12" s="18">
        <v>71.833333333333343</v>
      </c>
      <c r="E12" s="18">
        <v>83.533333333333331</v>
      </c>
      <c r="F12" s="18">
        <v>1.5</v>
      </c>
      <c r="G12" s="18">
        <v>3</v>
      </c>
      <c r="H12" s="18">
        <v>12.5</v>
      </c>
      <c r="I12" s="18">
        <v>13.833333333333332</v>
      </c>
      <c r="J12" s="35" t="s">
        <v>39</v>
      </c>
      <c r="K12" s="35" t="s">
        <v>39</v>
      </c>
      <c r="L12" s="35" t="s">
        <v>39</v>
      </c>
      <c r="M12" s="18" t="s">
        <v>39</v>
      </c>
      <c r="N12" s="18">
        <v>5.3333333332999997</v>
      </c>
      <c r="O12" s="18">
        <v>5.3333333333299997</v>
      </c>
      <c r="P12" s="18">
        <v>6.6666666666666661</v>
      </c>
      <c r="Q12" s="18">
        <v>3.75</v>
      </c>
      <c r="R12" s="35">
        <v>7.4722222221999992</v>
      </c>
      <c r="S12" s="18">
        <v>8.9999999999899991</v>
      </c>
      <c r="T12" s="46">
        <v>7.833333333333333</v>
      </c>
      <c r="U12" s="19">
        <v>5.75</v>
      </c>
    </row>
    <row r="13" spans="1:21" ht="15" customHeight="1" x14ac:dyDescent="0.2">
      <c r="A13" s="20" t="s">
        <v>7</v>
      </c>
      <c r="B13" s="18">
        <v>99.5</v>
      </c>
      <c r="C13" s="18">
        <v>87.333333333319999</v>
      </c>
      <c r="D13" s="18">
        <v>106</v>
      </c>
      <c r="E13" s="18">
        <v>113.33333333333333</v>
      </c>
      <c r="F13" s="18">
        <v>9.1666666666000012</v>
      </c>
      <c r="G13" s="18">
        <v>80.816666666660012</v>
      </c>
      <c r="H13" s="18">
        <v>91.85</v>
      </c>
      <c r="I13" s="18">
        <v>69.033333333333346</v>
      </c>
      <c r="J13" s="35" t="s">
        <v>39</v>
      </c>
      <c r="K13" s="35" t="s">
        <v>39</v>
      </c>
      <c r="L13" s="35" t="s">
        <v>39</v>
      </c>
      <c r="M13" s="18" t="s">
        <v>39</v>
      </c>
      <c r="N13" s="18">
        <v>10.5</v>
      </c>
      <c r="O13" s="18">
        <v>16.166666666659999</v>
      </c>
      <c r="P13" s="18">
        <v>23</v>
      </c>
      <c r="Q13" s="18">
        <v>8.6666666666666643</v>
      </c>
      <c r="R13" s="35">
        <v>3.3111111110000002</v>
      </c>
      <c r="S13" s="18">
        <v>1</v>
      </c>
      <c r="T13" s="46">
        <v>1.5</v>
      </c>
      <c r="U13" s="19">
        <v>1.6666666666666661</v>
      </c>
    </row>
    <row r="14" spans="1:21" ht="15" customHeight="1" x14ac:dyDescent="0.2">
      <c r="A14" s="20" t="s">
        <v>8</v>
      </c>
      <c r="B14" s="18">
        <v>60.5</v>
      </c>
      <c r="C14" s="18">
        <v>94.416666666650016</v>
      </c>
      <c r="D14" s="18">
        <v>119.11666666666666</v>
      </c>
      <c r="E14" s="18">
        <v>121.69999999999999</v>
      </c>
      <c r="F14" s="18" t="s">
        <v>39</v>
      </c>
      <c r="G14" s="18">
        <v>2.3333333333299997</v>
      </c>
      <c r="H14" s="18">
        <v>7.1666666666666661</v>
      </c>
      <c r="I14" s="18">
        <v>14.333333333333332</v>
      </c>
      <c r="J14" s="35" t="s">
        <v>39</v>
      </c>
      <c r="K14" s="35" t="s">
        <v>39</v>
      </c>
      <c r="L14" s="35" t="s">
        <v>39</v>
      </c>
      <c r="M14" s="18" t="s">
        <v>39</v>
      </c>
      <c r="N14" s="18">
        <v>10</v>
      </c>
      <c r="O14" s="18">
        <v>10</v>
      </c>
      <c r="P14" s="18">
        <v>15.5</v>
      </c>
      <c r="Q14" s="18">
        <v>13.2</v>
      </c>
      <c r="R14" s="35">
        <v>8.3333333333000006</v>
      </c>
      <c r="S14" s="18">
        <v>5.8333333333199997</v>
      </c>
      <c r="T14" s="46">
        <v>5.5333333333333332</v>
      </c>
      <c r="U14" s="19">
        <v>9.0333333333333314</v>
      </c>
    </row>
    <row r="15" spans="1:21" ht="15" customHeight="1" x14ac:dyDescent="0.2">
      <c r="A15" s="20" t="s">
        <v>9</v>
      </c>
      <c r="B15" s="18">
        <v>64.166666666600008</v>
      </c>
      <c r="C15" s="18">
        <v>130.01666666663999</v>
      </c>
      <c r="D15" s="18">
        <v>160.25</v>
      </c>
      <c r="E15" s="18">
        <v>156.35</v>
      </c>
      <c r="F15" s="18">
        <v>11.166666666600001</v>
      </c>
      <c r="G15" s="18">
        <v>20.249999999989999</v>
      </c>
      <c r="H15" s="18">
        <v>29.949999999999996</v>
      </c>
      <c r="I15" s="18">
        <v>23.783333333333331</v>
      </c>
      <c r="J15" s="35" t="s">
        <v>39</v>
      </c>
      <c r="K15" s="35" t="s">
        <v>39</v>
      </c>
      <c r="L15" s="35" t="s">
        <v>39</v>
      </c>
      <c r="M15" s="18" t="s">
        <v>39</v>
      </c>
      <c r="N15" s="18">
        <v>4.9166666665999994</v>
      </c>
      <c r="O15" s="18">
        <v>9.5</v>
      </c>
      <c r="P15" s="18">
        <v>9</v>
      </c>
      <c r="Q15" s="18">
        <v>7.5</v>
      </c>
      <c r="R15" s="35">
        <v>6.5</v>
      </c>
      <c r="S15" s="18">
        <v>6</v>
      </c>
      <c r="T15" s="46">
        <v>2</v>
      </c>
      <c r="U15" s="19">
        <v>3.2</v>
      </c>
    </row>
    <row r="16" spans="1:21" ht="15" customHeight="1" x14ac:dyDescent="0.2">
      <c r="A16" s="20" t="s">
        <v>16</v>
      </c>
      <c r="B16" s="18">
        <v>19.833333333300001</v>
      </c>
      <c r="C16" s="18">
        <v>34.833333333330003</v>
      </c>
      <c r="D16" s="18">
        <v>46.416666666666671</v>
      </c>
      <c r="E16" s="18">
        <v>48.95</v>
      </c>
      <c r="F16" s="18" t="s">
        <v>39</v>
      </c>
      <c r="G16" s="18" t="s">
        <v>39</v>
      </c>
      <c r="H16" s="18" t="s">
        <v>39</v>
      </c>
      <c r="I16" s="18">
        <v>1</v>
      </c>
      <c r="J16" s="35" t="s">
        <v>39</v>
      </c>
      <c r="K16" s="35" t="s">
        <v>39</v>
      </c>
      <c r="L16" s="35" t="s">
        <v>39</v>
      </c>
      <c r="M16" s="18" t="s">
        <v>39</v>
      </c>
      <c r="N16" s="29">
        <v>6.3333333332999997</v>
      </c>
      <c r="O16" s="29">
        <v>11.166666666659999</v>
      </c>
      <c r="P16" s="29">
        <v>8.75</v>
      </c>
      <c r="Q16" s="29">
        <v>2.25</v>
      </c>
      <c r="R16" s="36">
        <v>4.0333333332999999</v>
      </c>
      <c r="S16" s="29">
        <v>3.3333333333299997</v>
      </c>
      <c r="T16" s="47">
        <v>5</v>
      </c>
      <c r="U16" s="30">
        <v>6</v>
      </c>
    </row>
    <row r="17" spans="1:28" ht="15" customHeight="1" x14ac:dyDescent="0.2">
      <c r="A17" s="20" t="s">
        <v>10</v>
      </c>
      <c r="B17" s="18">
        <v>103.5</v>
      </c>
      <c r="C17" s="18">
        <v>109.91666666665002</v>
      </c>
      <c r="D17" s="18">
        <v>214.85000000000002</v>
      </c>
      <c r="E17" s="18">
        <v>216.55</v>
      </c>
      <c r="F17" s="18">
        <v>20.333333333300001</v>
      </c>
      <c r="G17" s="18">
        <v>162.91666666666001</v>
      </c>
      <c r="H17" s="18">
        <v>200.68333333333337</v>
      </c>
      <c r="I17" s="18">
        <v>116.71666666666664</v>
      </c>
      <c r="J17" s="35">
        <v>10.333333333300001</v>
      </c>
      <c r="K17" s="35">
        <v>36.333333333319999</v>
      </c>
      <c r="L17" s="35">
        <v>38.533333333333324</v>
      </c>
      <c r="M17" s="18">
        <v>26.199999999999992</v>
      </c>
      <c r="N17" s="18">
        <v>32.833333333300004</v>
      </c>
      <c r="O17" s="18">
        <v>22.166666666659999</v>
      </c>
      <c r="P17" s="18">
        <v>28.708333333333332</v>
      </c>
      <c r="Q17" s="18">
        <v>26.749999999999996</v>
      </c>
      <c r="R17" s="35">
        <v>16.666666666699999</v>
      </c>
      <c r="S17" s="18">
        <v>12.16666666667</v>
      </c>
      <c r="T17" s="46">
        <v>10.874999999999996</v>
      </c>
      <c r="U17" s="19">
        <v>25.666666666666661</v>
      </c>
    </row>
    <row r="18" spans="1:28" ht="15" customHeight="1" x14ac:dyDescent="0.2">
      <c r="A18" s="20" t="s">
        <v>11</v>
      </c>
      <c r="B18" s="18">
        <v>56.083333333300004</v>
      </c>
      <c r="C18" s="18">
        <v>52.25</v>
      </c>
      <c r="D18" s="18">
        <v>75.916666666666671</v>
      </c>
      <c r="E18" s="18">
        <v>69.583333333333343</v>
      </c>
      <c r="F18" s="18">
        <v>13.499999999900002</v>
      </c>
      <c r="G18" s="18">
        <v>43.833333333300025</v>
      </c>
      <c r="H18" s="18">
        <v>53.533333333333339</v>
      </c>
      <c r="I18" s="18">
        <v>34.533333333333331</v>
      </c>
      <c r="J18" s="35" t="s">
        <v>39</v>
      </c>
      <c r="K18" s="35" t="s">
        <v>39</v>
      </c>
      <c r="L18" s="35" t="s">
        <v>39</v>
      </c>
      <c r="M18" s="18" t="s">
        <v>39</v>
      </c>
      <c r="N18" s="18">
        <v>5.5</v>
      </c>
      <c r="O18" s="18">
        <v>5.1666666666700003</v>
      </c>
      <c r="P18" s="18">
        <v>9.1666666666666661</v>
      </c>
      <c r="Q18" s="18">
        <v>5.1666666666666661</v>
      </c>
      <c r="R18" s="35">
        <v>12.166666666699999</v>
      </c>
      <c r="S18" s="18">
        <v>11.16666666667</v>
      </c>
      <c r="T18" s="46">
        <v>6.5</v>
      </c>
      <c r="U18" s="19">
        <v>6.2</v>
      </c>
    </row>
    <row r="19" spans="1:28" ht="15" customHeight="1" x14ac:dyDescent="0.2">
      <c r="A19" s="20" t="s">
        <v>12</v>
      </c>
      <c r="B19" s="18">
        <v>58.833333333199988</v>
      </c>
      <c r="C19" s="18">
        <v>66.833333333300004</v>
      </c>
      <c r="D19" s="18">
        <v>107.86666666666666</v>
      </c>
      <c r="E19" s="18">
        <v>118.69999999999996</v>
      </c>
      <c r="F19" s="18" t="s">
        <v>39</v>
      </c>
      <c r="G19" s="18">
        <v>31</v>
      </c>
      <c r="H19" s="18">
        <v>59.36666666666666</v>
      </c>
      <c r="I19" s="29">
        <v>59.033333333333331</v>
      </c>
      <c r="J19" s="35" t="s">
        <v>39</v>
      </c>
      <c r="K19" s="35" t="s">
        <v>39</v>
      </c>
      <c r="L19" s="35" t="s">
        <v>39</v>
      </c>
      <c r="M19" s="18" t="s">
        <v>39</v>
      </c>
      <c r="N19" s="18">
        <v>5.1666666666000003</v>
      </c>
      <c r="O19" s="18">
        <v>10.166666666659999</v>
      </c>
      <c r="P19" s="18">
        <v>8.8333333333333321</v>
      </c>
      <c r="Q19" s="18">
        <v>7.1666666666666661</v>
      </c>
      <c r="R19" s="35">
        <v>4.8333333333000006</v>
      </c>
      <c r="S19" s="18">
        <v>12.666666666659999</v>
      </c>
      <c r="T19" s="46">
        <v>14.666666666666666</v>
      </c>
      <c r="U19" s="19">
        <v>7.4999999999999991</v>
      </c>
    </row>
    <row r="20" spans="1:28" ht="15" customHeight="1" x14ac:dyDescent="0.2">
      <c r="A20" s="20" t="s">
        <v>13</v>
      </c>
      <c r="B20" s="18">
        <v>93.333333333200002</v>
      </c>
      <c r="C20" s="18">
        <v>144.99999999998002</v>
      </c>
      <c r="D20" s="18">
        <v>203.2</v>
      </c>
      <c r="E20" s="18">
        <v>232.16666666666674</v>
      </c>
      <c r="F20" s="18">
        <v>2.8333333332999997</v>
      </c>
      <c r="G20" s="18">
        <v>78.49999999999001</v>
      </c>
      <c r="H20" s="18">
        <v>140.81666666666666</v>
      </c>
      <c r="I20" s="18">
        <v>112.65</v>
      </c>
      <c r="J20" s="35">
        <v>1</v>
      </c>
      <c r="K20" s="35">
        <v>4</v>
      </c>
      <c r="L20" s="35">
        <v>3.5</v>
      </c>
      <c r="M20" s="18">
        <v>2</v>
      </c>
      <c r="N20" s="18">
        <v>20.299999999999997</v>
      </c>
      <c r="O20" s="18">
        <v>19.483333333329998</v>
      </c>
      <c r="P20" s="18">
        <v>15.616666666666664</v>
      </c>
      <c r="Q20" s="18">
        <v>12.166666666666664</v>
      </c>
      <c r="R20" s="35">
        <v>9.3888888888000004</v>
      </c>
      <c r="S20" s="18">
        <v>16.899999999989998</v>
      </c>
      <c r="T20" s="46">
        <v>21.033333333333331</v>
      </c>
      <c r="U20" s="19">
        <v>23.399999999999995</v>
      </c>
    </row>
    <row r="21" spans="1:28" ht="24.75" customHeight="1" x14ac:dyDescent="0.2">
      <c r="A21" s="168" t="s">
        <v>107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</row>
    <row r="23" spans="1:28" s="6" customFormat="1" ht="18.600000000000001" customHeight="1" x14ac:dyDescent="0.25">
      <c r="A23" s="5" t="s">
        <v>166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AB23" s="4"/>
    </row>
    <row r="25" spans="1:28" ht="13.5" customHeight="1" thickBot="1" x14ac:dyDescent="0.25">
      <c r="A25" s="9" t="s">
        <v>19</v>
      </c>
      <c r="Q25" s="11"/>
      <c r="U25" s="56" t="s">
        <v>81</v>
      </c>
    </row>
    <row r="26" spans="1:28" ht="22.5" customHeight="1" x14ac:dyDescent="0.2">
      <c r="A26" s="166" t="s">
        <v>18</v>
      </c>
      <c r="B26" s="158" t="s">
        <v>25</v>
      </c>
      <c r="C26" s="158"/>
      <c r="D26" s="158"/>
      <c r="E26" s="158"/>
      <c r="F26" s="158" t="s">
        <v>26</v>
      </c>
      <c r="G26" s="158"/>
      <c r="H26" s="158"/>
      <c r="I26" s="158"/>
      <c r="J26" s="158" t="s">
        <v>27</v>
      </c>
      <c r="K26" s="158"/>
      <c r="L26" s="158"/>
      <c r="M26" s="158"/>
      <c r="N26" s="158" t="s">
        <v>28</v>
      </c>
      <c r="O26" s="158"/>
      <c r="P26" s="158"/>
      <c r="Q26" s="158"/>
      <c r="R26" s="158" t="s">
        <v>29</v>
      </c>
      <c r="S26" s="144"/>
      <c r="T26" s="144"/>
      <c r="U26" s="144"/>
    </row>
    <row r="27" spans="1:28" ht="15" customHeight="1" thickBot="1" x14ac:dyDescent="0.25">
      <c r="A27" s="167"/>
      <c r="B27" s="114">
        <v>2010</v>
      </c>
      <c r="C27" s="114">
        <v>2015</v>
      </c>
      <c r="D27" s="114">
        <v>2020</v>
      </c>
      <c r="E27" s="114">
        <v>2023</v>
      </c>
      <c r="F27" s="114">
        <v>2010</v>
      </c>
      <c r="G27" s="114">
        <v>2015</v>
      </c>
      <c r="H27" s="114">
        <v>2020</v>
      </c>
      <c r="I27" s="114">
        <v>2023</v>
      </c>
      <c r="J27" s="114">
        <v>2010</v>
      </c>
      <c r="K27" s="114">
        <v>2015</v>
      </c>
      <c r="L27" s="114">
        <v>2020</v>
      </c>
      <c r="M27" s="114">
        <v>2023</v>
      </c>
      <c r="N27" s="114">
        <v>2010</v>
      </c>
      <c r="O27" s="114">
        <v>2015</v>
      </c>
      <c r="P27" s="114">
        <v>2020</v>
      </c>
      <c r="Q27" s="114">
        <v>2023</v>
      </c>
      <c r="R27" s="114">
        <v>2010</v>
      </c>
      <c r="S27" s="115">
        <v>2015</v>
      </c>
      <c r="T27" s="115">
        <v>2020</v>
      </c>
      <c r="U27" s="115">
        <v>2023</v>
      </c>
    </row>
    <row r="28" spans="1:28" ht="18" customHeight="1" x14ac:dyDescent="0.2">
      <c r="A28" s="26" t="s">
        <v>15</v>
      </c>
      <c r="B28" s="38">
        <f>B6/B$6*100</f>
        <v>100</v>
      </c>
      <c r="C28" s="38">
        <f t="shared" ref="C28:U28" si="0">C6/C$6*100</f>
        <v>100</v>
      </c>
      <c r="D28" s="38">
        <f t="shared" si="0"/>
        <v>100</v>
      </c>
      <c r="E28" s="38">
        <f t="shared" si="0"/>
        <v>100</v>
      </c>
      <c r="F28" s="38">
        <f t="shared" si="0"/>
        <v>100</v>
      </c>
      <c r="G28" s="38">
        <f t="shared" si="0"/>
        <v>100</v>
      </c>
      <c r="H28" s="38">
        <f t="shared" si="0"/>
        <v>100</v>
      </c>
      <c r="I28" s="38">
        <f t="shared" si="0"/>
        <v>100</v>
      </c>
      <c r="J28" s="38">
        <f t="shared" si="0"/>
        <v>100</v>
      </c>
      <c r="K28" s="38">
        <f t="shared" si="0"/>
        <v>100</v>
      </c>
      <c r="L28" s="38">
        <f t="shared" si="0"/>
        <v>100</v>
      </c>
      <c r="M28" s="38">
        <f t="shared" si="0"/>
        <v>100</v>
      </c>
      <c r="N28" s="38">
        <f t="shared" si="0"/>
        <v>100</v>
      </c>
      <c r="O28" s="38">
        <f t="shared" si="0"/>
        <v>100</v>
      </c>
      <c r="P28" s="38">
        <f t="shared" si="0"/>
        <v>100</v>
      </c>
      <c r="Q28" s="38">
        <f t="shared" si="0"/>
        <v>100</v>
      </c>
      <c r="R28" s="38">
        <f t="shared" si="0"/>
        <v>100</v>
      </c>
      <c r="S28" s="38">
        <f t="shared" si="0"/>
        <v>100</v>
      </c>
      <c r="T28" s="38">
        <f t="shared" si="0"/>
        <v>100</v>
      </c>
      <c r="U28" s="39">
        <f t="shared" si="0"/>
        <v>100</v>
      </c>
    </row>
    <row r="29" spans="1:28" ht="15" customHeight="1" x14ac:dyDescent="0.2">
      <c r="A29" s="17" t="s">
        <v>1</v>
      </c>
      <c r="B29" s="40">
        <f t="shared" ref="B29:U29" si="1">B7/B$6*100</f>
        <v>26.129784194311874</v>
      </c>
      <c r="C29" s="40">
        <f t="shared" si="1"/>
        <v>21.382383045336855</v>
      </c>
      <c r="D29" s="40">
        <f t="shared" si="1"/>
        <v>16.720421130337726</v>
      </c>
      <c r="E29" s="40">
        <f t="shared" si="1"/>
        <v>16.307569349628693</v>
      </c>
      <c r="F29" s="40">
        <f t="shared" si="1"/>
        <v>63.519313304729863</v>
      </c>
      <c r="G29" s="40">
        <f t="shared" si="1"/>
        <v>42.040911302428711</v>
      </c>
      <c r="H29" s="40">
        <f t="shared" si="1"/>
        <v>34.901490379085388</v>
      </c>
      <c r="I29" s="40">
        <f t="shared" si="1"/>
        <v>37.427448424739836</v>
      </c>
      <c r="J29" s="40">
        <f t="shared" si="1"/>
        <v>80.547637557265816</v>
      </c>
      <c r="K29" s="40">
        <f t="shared" si="1"/>
        <v>82.47479838709701</v>
      </c>
      <c r="L29" s="40">
        <f t="shared" si="1"/>
        <v>80.895279435702676</v>
      </c>
      <c r="M29" s="40">
        <f t="shared" si="1"/>
        <v>82.762148337595917</v>
      </c>
      <c r="N29" s="40">
        <f t="shared" si="1"/>
        <v>27.116564417088057</v>
      </c>
      <c r="O29" s="40">
        <f t="shared" si="1"/>
        <v>27.98882193694126</v>
      </c>
      <c r="P29" s="40">
        <f t="shared" si="1"/>
        <v>21.166752710376873</v>
      </c>
      <c r="Q29" s="40">
        <f t="shared" si="1"/>
        <v>29.710662618324708</v>
      </c>
      <c r="R29" s="40">
        <f t="shared" si="1"/>
        <v>31.023849977739438</v>
      </c>
      <c r="S29" s="40">
        <f t="shared" si="1"/>
        <v>32.057172026533095</v>
      </c>
      <c r="T29" s="40">
        <f t="shared" si="1"/>
        <v>27.660571964369435</v>
      </c>
      <c r="U29" s="41">
        <f t="shared" si="1"/>
        <v>27.516458353210577</v>
      </c>
    </row>
    <row r="30" spans="1:28" ht="15" customHeight="1" x14ac:dyDescent="0.2">
      <c r="A30" s="20" t="s">
        <v>2</v>
      </c>
      <c r="B30" s="40">
        <f t="shared" ref="B30:U30" si="2">B8/B$6*100</f>
        <v>10.534626663659404</v>
      </c>
      <c r="C30" s="40">
        <f t="shared" si="2"/>
        <v>13.450538864472131</v>
      </c>
      <c r="D30" s="40">
        <f t="shared" si="2"/>
        <v>15.336280308289908</v>
      </c>
      <c r="E30" s="40">
        <f t="shared" si="2"/>
        <v>16.364181291418294</v>
      </c>
      <c r="F30" s="40" t="e">
        <f t="shared" si="2"/>
        <v>#VALUE!</v>
      </c>
      <c r="G30" s="40" t="e">
        <f t="shared" si="2"/>
        <v>#VALUE!</v>
      </c>
      <c r="H30" s="40" t="e">
        <f t="shared" si="2"/>
        <v>#VALUE!</v>
      </c>
      <c r="I30" s="40" t="e">
        <f t="shared" si="2"/>
        <v>#VALUE!</v>
      </c>
      <c r="J30" s="40">
        <f t="shared" si="2"/>
        <v>10.106245141166548</v>
      </c>
      <c r="K30" s="40">
        <f t="shared" si="2"/>
        <v>3.1502016128997732</v>
      </c>
      <c r="L30" s="40">
        <f t="shared" si="2"/>
        <v>4.9321758003255542</v>
      </c>
      <c r="M30" s="40">
        <f t="shared" si="2"/>
        <v>4.2162952137376672</v>
      </c>
      <c r="N30" s="40">
        <f t="shared" si="2"/>
        <v>8.2617586911735437</v>
      </c>
      <c r="O30" s="40">
        <f t="shared" si="2"/>
        <v>4.5410881145735553</v>
      </c>
      <c r="P30" s="40">
        <f t="shared" si="2"/>
        <v>11.118076554318163</v>
      </c>
      <c r="Q30" s="40">
        <f t="shared" si="2"/>
        <v>14.779424897303089</v>
      </c>
      <c r="R30" s="40">
        <f t="shared" si="2"/>
        <v>17.406078912631529</v>
      </c>
      <c r="S30" s="40">
        <f t="shared" si="2"/>
        <v>9.8417559979606892</v>
      </c>
      <c r="T30" s="40">
        <f t="shared" si="2"/>
        <v>12.522790019273842</v>
      </c>
      <c r="U30" s="41">
        <f t="shared" si="2"/>
        <v>11.325255223738189</v>
      </c>
    </row>
    <row r="31" spans="1:28" ht="15" customHeight="1" x14ac:dyDescent="0.2">
      <c r="A31" s="20" t="s">
        <v>3</v>
      </c>
      <c r="B31" s="40">
        <f t="shared" ref="B31:U31" si="3">B9/B$6*100</f>
        <v>2.6016993758922644</v>
      </c>
      <c r="C31" s="40">
        <f t="shared" si="3"/>
        <v>2.8177494129693472</v>
      </c>
      <c r="D31" s="40">
        <f t="shared" si="3"/>
        <v>3.2911792879803845</v>
      </c>
      <c r="E31" s="40">
        <f t="shared" si="3"/>
        <v>3.3675780079256721</v>
      </c>
      <c r="F31" s="40">
        <f t="shared" si="3"/>
        <v>3.2618025751046864</v>
      </c>
      <c r="G31" s="40">
        <f t="shared" si="3"/>
        <v>1.8403739978427949</v>
      </c>
      <c r="H31" s="40">
        <f t="shared" si="3"/>
        <v>2.0786433770971295</v>
      </c>
      <c r="I31" s="40">
        <f t="shared" si="3"/>
        <v>2.3216504083253571</v>
      </c>
      <c r="J31" s="40">
        <f t="shared" si="3"/>
        <v>3.47240217674412</v>
      </c>
      <c r="K31" s="40">
        <f t="shared" si="3"/>
        <v>2.1774193548398073</v>
      </c>
      <c r="L31" s="40">
        <f t="shared" si="3"/>
        <v>0.48833423765599565</v>
      </c>
      <c r="M31" s="40">
        <f t="shared" si="3"/>
        <v>0.65765436609426364</v>
      </c>
      <c r="N31" s="40">
        <f t="shared" si="3"/>
        <v>3.9018404908128654</v>
      </c>
      <c r="O31" s="40">
        <f t="shared" si="3"/>
        <v>3.7114662474891107</v>
      </c>
      <c r="P31" s="40">
        <f t="shared" si="3"/>
        <v>6.4532782653588017</v>
      </c>
      <c r="Q31" s="40">
        <f t="shared" si="3"/>
        <v>4.9741025183068412</v>
      </c>
      <c r="R31" s="40">
        <f t="shared" si="3"/>
        <v>4.5025486124518759</v>
      </c>
      <c r="S31" s="40">
        <f t="shared" si="3"/>
        <v>4.1347626339935974</v>
      </c>
      <c r="T31" s="40">
        <f t="shared" si="3"/>
        <v>8.6992759285304988</v>
      </c>
      <c r="U31" s="41">
        <f t="shared" si="3"/>
        <v>5.5338231084820135</v>
      </c>
    </row>
    <row r="32" spans="1:28" ht="15" customHeight="1" x14ac:dyDescent="0.2">
      <c r="A32" s="20" t="s">
        <v>4</v>
      </c>
      <c r="B32" s="40">
        <f t="shared" ref="B32:U32" si="4">B10/B$6*100</f>
        <v>4.3762688924018738</v>
      </c>
      <c r="C32" s="40">
        <f t="shared" si="4"/>
        <v>5.8161237883085253</v>
      </c>
      <c r="D32" s="40">
        <f t="shared" si="4"/>
        <v>5.1235180905008386</v>
      </c>
      <c r="E32" s="40">
        <f t="shared" si="4"/>
        <v>4.8994305504678808</v>
      </c>
      <c r="F32" s="40">
        <f t="shared" si="4"/>
        <v>3.0901287553785983</v>
      </c>
      <c r="G32" s="40">
        <f t="shared" si="4"/>
        <v>2.4749857212368624</v>
      </c>
      <c r="H32" s="40">
        <f t="shared" si="4"/>
        <v>4.2723104983814526</v>
      </c>
      <c r="I32" s="42">
        <f t="shared" si="4"/>
        <v>5.8855874386493703</v>
      </c>
      <c r="J32" s="40" t="e">
        <f t="shared" si="4"/>
        <v>#VALUE!</v>
      </c>
      <c r="K32" s="40" t="e">
        <f t="shared" si="4"/>
        <v>#VALUE!</v>
      </c>
      <c r="L32" s="40" t="e">
        <f t="shared" si="4"/>
        <v>#VALUE!</v>
      </c>
      <c r="M32" s="40" t="e">
        <f t="shared" si="4"/>
        <v>#VALUE!</v>
      </c>
      <c r="N32" s="40">
        <f t="shared" si="4"/>
        <v>10.797546012312331</v>
      </c>
      <c r="O32" s="40">
        <f t="shared" si="4"/>
        <v>6.1304689546790154</v>
      </c>
      <c r="P32" s="40">
        <f t="shared" si="4"/>
        <v>4.5136071981709565</v>
      </c>
      <c r="Q32" s="40">
        <f t="shared" si="4"/>
        <v>3.3220217896052873</v>
      </c>
      <c r="R32" s="40">
        <f t="shared" si="4"/>
        <v>4.1910515386344507</v>
      </c>
      <c r="S32" s="40">
        <f t="shared" si="4"/>
        <v>4.3083205717211266</v>
      </c>
      <c r="T32" s="40">
        <f t="shared" si="4"/>
        <v>3.0213054123040055</v>
      </c>
      <c r="U32" s="41">
        <f t="shared" si="4"/>
        <v>3.5779028718633712</v>
      </c>
    </row>
    <row r="33" spans="1:40" ht="15" customHeight="1" x14ac:dyDescent="0.2">
      <c r="A33" s="20" t="s">
        <v>5</v>
      </c>
      <c r="B33" s="40">
        <f t="shared" ref="B33:U33" si="5">B11/B$6*100</f>
        <v>1.3384464997350223</v>
      </c>
      <c r="C33" s="40">
        <f t="shared" si="5"/>
        <v>1.3727497140099851</v>
      </c>
      <c r="D33" s="40">
        <f t="shared" si="5"/>
        <v>1.2391355930713865</v>
      </c>
      <c r="E33" s="40">
        <f t="shared" si="5"/>
        <v>1.0739618368910056</v>
      </c>
      <c r="F33" s="40" t="e">
        <f t="shared" si="5"/>
        <v>#VALUE!</v>
      </c>
      <c r="G33" s="40" t="e">
        <f t="shared" si="5"/>
        <v>#VALUE!</v>
      </c>
      <c r="H33" s="40" t="e">
        <f t="shared" si="5"/>
        <v>#VALUE!</v>
      </c>
      <c r="I33" s="40" t="e">
        <f t="shared" si="5"/>
        <v>#VALUE!</v>
      </c>
      <c r="J33" s="40" t="e">
        <f t="shared" si="5"/>
        <v>#VALUE!</v>
      </c>
      <c r="K33" s="40" t="e">
        <f t="shared" si="5"/>
        <v>#VALUE!</v>
      </c>
      <c r="L33" s="40" t="e">
        <f t="shared" si="5"/>
        <v>#VALUE!</v>
      </c>
      <c r="M33" s="40" t="e">
        <f t="shared" si="5"/>
        <v>#VALUE!</v>
      </c>
      <c r="N33" s="42">
        <f t="shared" si="5"/>
        <v>0.40899795499547081</v>
      </c>
      <c r="O33" s="42">
        <f t="shared" si="5"/>
        <v>0.43664308793835427</v>
      </c>
      <c r="P33" s="42">
        <f t="shared" si="5"/>
        <v>1.3275315288738108</v>
      </c>
      <c r="Q33" s="42">
        <f t="shared" si="5"/>
        <v>0.80371494909805341</v>
      </c>
      <c r="R33" s="42">
        <f t="shared" si="5"/>
        <v>1.6990749480950478</v>
      </c>
      <c r="S33" s="42">
        <f t="shared" si="5"/>
        <v>1.8376722817776545</v>
      </c>
      <c r="T33" s="42">
        <f t="shared" si="5"/>
        <v>1.2501953430223474</v>
      </c>
      <c r="U33" s="43">
        <f t="shared" si="5"/>
        <v>1.4311611487453488</v>
      </c>
    </row>
    <row r="34" spans="1:40" ht="15" customHeight="1" x14ac:dyDescent="0.2">
      <c r="A34" s="20" t="s">
        <v>6</v>
      </c>
      <c r="B34" s="40">
        <f t="shared" ref="B34:U34" si="6">B12/B$6*100</f>
        <v>4.8725468080080052</v>
      </c>
      <c r="C34" s="40">
        <f t="shared" si="6"/>
        <v>3.097116021432758</v>
      </c>
      <c r="D34" s="40">
        <f t="shared" si="6"/>
        <v>3.7877123447784942</v>
      </c>
      <c r="E34" s="40">
        <f t="shared" si="6"/>
        <v>4.1726331213160623</v>
      </c>
      <c r="F34" s="40">
        <f t="shared" si="6"/>
        <v>0.77253218884464958</v>
      </c>
      <c r="G34" s="40">
        <f t="shared" si="6"/>
        <v>0.38076703403644035</v>
      </c>
      <c r="H34" s="40">
        <f t="shared" si="6"/>
        <v>1.232397259148496</v>
      </c>
      <c r="I34" s="40">
        <f t="shared" si="6"/>
        <v>1.6903244200965315</v>
      </c>
      <c r="J34" s="40" t="e">
        <f t="shared" si="6"/>
        <v>#VALUE!</v>
      </c>
      <c r="K34" s="40" t="e">
        <f t="shared" si="6"/>
        <v>#VALUE!</v>
      </c>
      <c r="L34" s="40" t="e">
        <f t="shared" si="6"/>
        <v>#VALUE!</v>
      </c>
      <c r="M34" s="40" t="e">
        <f t="shared" si="6"/>
        <v>#VALUE!</v>
      </c>
      <c r="N34" s="40">
        <f t="shared" si="6"/>
        <v>2.6175869120593567</v>
      </c>
      <c r="O34" s="40">
        <f t="shared" si="6"/>
        <v>2.7945157628148984</v>
      </c>
      <c r="P34" s="40">
        <f t="shared" si="6"/>
        <v>2.9500700641640236</v>
      </c>
      <c r="Q34" s="40">
        <f t="shared" si="6"/>
        <v>2.0092873727451335</v>
      </c>
      <c r="R34" s="40">
        <f t="shared" si="6"/>
        <v>4.2319551947797081</v>
      </c>
      <c r="S34" s="40">
        <f t="shared" si="6"/>
        <v>5.5130168453268382</v>
      </c>
      <c r="T34" s="40">
        <f t="shared" si="6"/>
        <v>4.8965984268375262</v>
      </c>
      <c r="U34" s="41">
        <f t="shared" si="6"/>
        <v>3.291670642114302</v>
      </c>
    </row>
    <row r="35" spans="1:40" ht="15" customHeight="1" x14ac:dyDescent="0.2">
      <c r="A35" s="20" t="s">
        <v>7</v>
      </c>
      <c r="B35" s="40">
        <f t="shared" ref="B35:U35" si="7">B13/B$6*100</f>
        <v>8.9781186555461119</v>
      </c>
      <c r="C35" s="40">
        <f t="shared" si="7"/>
        <v>6.3098320187850971</v>
      </c>
      <c r="D35" s="40">
        <f t="shared" si="7"/>
        <v>5.5892924623645523</v>
      </c>
      <c r="E35" s="40">
        <f t="shared" si="7"/>
        <v>5.6611941789603399</v>
      </c>
      <c r="F35" s="40">
        <f t="shared" si="7"/>
        <v>4.7210300429051912</v>
      </c>
      <c r="G35" s="40">
        <f t="shared" si="7"/>
        <v>10.257440822458594</v>
      </c>
      <c r="H35" s="40">
        <f t="shared" si="7"/>
        <v>9.0556550602231471</v>
      </c>
      <c r="I35" s="40">
        <f t="shared" si="7"/>
        <v>8.4353298169154662</v>
      </c>
      <c r="J35" s="40" t="e">
        <f t="shared" si="7"/>
        <v>#VALUE!</v>
      </c>
      <c r="K35" s="40" t="e">
        <f t="shared" si="7"/>
        <v>#VALUE!</v>
      </c>
      <c r="L35" s="40" t="e">
        <f t="shared" si="7"/>
        <v>#VALUE!</v>
      </c>
      <c r="M35" s="40" t="e">
        <f t="shared" si="7"/>
        <v>#VALUE!</v>
      </c>
      <c r="N35" s="40">
        <f t="shared" si="7"/>
        <v>5.1533742331490675</v>
      </c>
      <c r="O35" s="40">
        <f t="shared" si="7"/>
        <v>8.4708759060344629</v>
      </c>
      <c r="P35" s="40">
        <f t="shared" si="7"/>
        <v>10.177741721365882</v>
      </c>
      <c r="Q35" s="40">
        <f t="shared" si="7"/>
        <v>4.6436863725665294</v>
      </c>
      <c r="R35" s="40">
        <f t="shared" si="7"/>
        <v>1.8752753130197537</v>
      </c>
      <c r="S35" s="40">
        <f t="shared" si="7"/>
        <v>0.61255742725921825</v>
      </c>
      <c r="T35" s="40">
        <f t="shared" si="7"/>
        <v>0.93764650726676046</v>
      </c>
      <c r="U35" s="41">
        <f t="shared" si="7"/>
        <v>0.95410743249689878</v>
      </c>
    </row>
    <row r="36" spans="1:40" ht="15" customHeight="1" x14ac:dyDescent="0.2">
      <c r="A36" s="20" t="s">
        <v>8</v>
      </c>
      <c r="B36" s="40">
        <f t="shared" ref="B36:U36" si="8">B14/B$6*100</f>
        <v>5.4590570719652236</v>
      </c>
      <c r="C36" s="40">
        <f t="shared" si="8"/>
        <v>6.8216027454993746</v>
      </c>
      <c r="D36" s="40">
        <f t="shared" si="8"/>
        <v>6.2809234636036866</v>
      </c>
      <c r="E36" s="40">
        <f t="shared" si="8"/>
        <v>6.0791235139365289</v>
      </c>
      <c r="F36" s="40" t="e">
        <f t="shared" si="8"/>
        <v>#VALUE!</v>
      </c>
      <c r="G36" s="40">
        <f t="shared" si="8"/>
        <v>0.29615213758347492</v>
      </c>
      <c r="H36" s="40">
        <f t="shared" si="8"/>
        <v>0.70657442857847097</v>
      </c>
      <c r="I36" s="40">
        <f t="shared" si="8"/>
        <v>1.7514204834735148</v>
      </c>
      <c r="J36" s="40" t="e">
        <f t="shared" si="8"/>
        <v>#VALUE!</v>
      </c>
      <c r="K36" s="40" t="e">
        <f t="shared" si="8"/>
        <v>#VALUE!</v>
      </c>
      <c r="L36" s="40" t="e">
        <f t="shared" si="8"/>
        <v>#VALUE!</v>
      </c>
      <c r="M36" s="40" t="e">
        <f t="shared" si="8"/>
        <v>#VALUE!</v>
      </c>
      <c r="N36" s="40">
        <f t="shared" si="8"/>
        <v>4.9079754601419685</v>
      </c>
      <c r="O36" s="40">
        <f t="shared" si="8"/>
        <v>5.2397170552812105</v>
      </c>
      <c r="P36" s="40">
        <f t="shared" si="8"/>
        <v>6.8589128991813544</v>
      </c>
      <c r="Q36" s="40">
        <f t="shared" si="8"/>
        <v>7.072691552062869</v>
      </c>
      <c r="R36" s="40">
        <f t="shared" si="8"/>
        <v>4.7196526335784768</v>
      </c>
      <c r="S36" s="40">
        <f t="shared" si="8"/>
        <v>3.5732516590039385</v>
      </c>
      <c r="T36" s="40">
        <f t="shared" si="8"/>
        <v>3.4588737823618274</v>
      </c>
      <c r="U36" s="41">
        <f t="shared" si="8"/>
        <v>5.1712622841331921</v>
      </c>
    </row>
    <row r="37" spans="1:40" ht="15" customHeight="1" x14ac:dyDescent="0.2">
      <c r="A37" s="20" t="s">
        <v>9</v>
      </c>
      <c r="B37" s="40">
        <f t="shared" ref="B37:U37" si="9">B15/B$6*100</f>
        <v>5.7899090157146764</v>
      </c>
      <c r="C37" s="40">
        <f t="shared" si="9"/>
        <v>9.3937022096450296</v>
      </c>
      <c r="D37" s="40">
        <f t="shared" si="9"/>
        <v>8.4498501612633898</v>
      </c>
      <c r="E37" s="40">
        <f t="shared" si="9"/>
        <v>7.8099503812980791</v>
      </c>
      <c r="F37" s="40">
        <f t="shared" si="9"/>
        <v>5.7510729613647245</v>
      </c>
      <c r="G37" s="40">
        <f t="shared" si="9"/>
        <v>2.5701774797447028</v>
      </c>
      <c r="H37" s="40">
        <f t="shared" si="9"/>
        <v>2.9528238329197958</v>
      </c>
      <c r="I37" s="40">
        <f t="shared" si="9"/>
        <v>2.9061360812984947</v>
      </c>
      <c r="J37" s="40" t="e">
        <f t="shared" si="9"/>
        <v>#VALUE!</v>
      </c>
      <c r="K37" s="40" t="e">
        <f t="shared" si="9"/>
        <v>#VALUE!</v>
      </c>
      <c r="L37" s="40" t="e">
        <f t="shared" si="9"/>
        <v>#VALUE!</v>
      </c>
      <c r="M37" s="40" t="e">
        <f t="shared" si="9"/>
        <v>#VALUE!</v>
      </c>
      <c r="N37" s="40">
        <f t="shared" si="9"/>
        <v>2.4130879345370815</v>
      </c>
      <c r="O37" s="40">
        <f t="shared" si="9"/>
        <v>4.9777312025171492</v>
      </c>
      <c r="P37" s="40">
        <f t="shared" si="9"/>
        <v>3.9825945866214316</v>
      </c>
      <c r="Q37" s="40">
        <f t="shared" si="9"/>
        <v>4.0185747454902669</v>
      </c>
      <c r="R37" s="40">
        <f t="shared" si="9"/>
        <v>3.6813290542059369</v>
      </c>
      <c r="S37" s="40">
        <f t="shared" si="9"/>
        <v>3.675344563555309</v>
      </c>
      <c r="T37" s="40">
        <f t="shared" si="9"/>
        <v>1.2501953430223474</v>
      </c>
      <c r="U37" s="41">
        <f t="shared" si="9"/>
        <v>1.8318862703940464</v>
      </c>
    </row>
    <row r="38" spans="1:40" ht="15" customHeight="1" x14ac:dyDescent="0.2">
      <c r="A38" s="20" t="s">
        <v>16</v>
      </c>
      <c r="B38" s="40">
        <f t="shared" ref="B38:U38" si="10">B16/B$6*100</f>
        <v>1.7896082412197516</v>
      </c>
      <c r="C38" s="40">
        <f t="shared" si="10"/>
        <v>2.5167078090193904</v>
      </c>
      <c r="D38" s="40">
        <f t="shared" si="10"/>
        <v>2.4475125012083772</v>
      </c>
      <c r="E38" s="40">
        <f t="shared" si="10"/>
        <v>2.4451363681774292</v>
      </c>
      <c r="F38" s="40" t="e">
        <f t="shared" si="10"/>
        <v>#VALUE!</v>
      </c>
      <c r="G38" s="40" t="e">
        <f t="shared" si="10"/>
        <v>#VALUE!</v>
      </c>
      <c r="H38" s="40" t="e">
        <f t="shared" si="10"/>
        <v>#VALUE!</v>
      </c>
      <c r="I38" s="40">
        <f t="shared" si="10"/>
        <v>0.12219212675396617</v>
      </c>
      <c r="J38" s="40" t="e">
        <f t="shared" si="10"/>
        <v>#VALUE!</v>
      </c>
      <c r="K38" s="40" t="e">
        <f t="shared" si="10"/>
        <v>#VALUE!</v>
      </c>
      <c r="L38" s="40" t="e">
        <f t="shared" si="10"/>
        <v>#VALUE!</v>
      </c>
      <c r="M38" s="40" t="e">
        <f t="shared" si="10"/>
        <v>#VALUE!</v>
      </c>
      <c r="N38" s="42">
        <f t="shared" si="10"/>
        <v>3.1083844580735533</v>
      </c>
      <c r="O38" s="42">
        <f t="shared" si="10"/>
        <v>5.8510173783938582</v>
      </c>
      <c r="P38" s="42">
        <f t="shared" si="10"/>
        <v>3.871966959215281</v>
      </c>
      <c r="Q38" s="42">
        <f t="shared" si="10"/>
        <v>1.2055724236470799</v>
      </c>
      <c r="R38" s="42">
        <f t="shared" si="10"/>
        <v>2.2843118746422411</v>
      </c>
      <c r="S38" s="42">
        <f t="shared" si="10"/>
        <v>2.0418580908620187</v>
      </c>
      <c r="T38" s="42">
        <f t="shared" si="10"/>
        <v>3.1254883575558683</v>
      </c>
      <c r="U38" s="43">
        <f t="shared" si="10"/>
        <v>3.4347867569888368</v>
      </c>
    </row>
    <row r="39" spans="1:40" ht="15" customHeight="1" x14ac:dyDescent="0.2">
      <c r="A39" s="20" t="s">
        <v>10</v>
      </c>
      <c r="B39" s="40">
        <f t="shared" ref="B39:U39" si="11">B17/B$6*100</f>
        <v>9.3390480487338952</v>
      </c>
      <c r="C39" s="40">
        <f t="shared" si="11"/>
        <v>7.9414775121923213</v>
      </c>
      <c r="D39" s="40">
        <f t="shared" si="11"/>
        <v>11.328863071122869</v>
      </c>
      <c r="E39" s="40">
        <f t="shared" si="11"/>
        <v>10.817043524592897</v>
      </c>
      <c r="F39" s="40">
        <f t="shared" si="11"/>
        <v>10.472103004321417</v>
      </c>
      <c r="G39" s="40">
        <f t="shared" si="11"/>
        <v>20.677765320589177</v>
      </c>
      <c r="H39" s="40">
        <f t="shared" si="11"/>
        <v>19.785727196542723</v>
      </c>
      <c r="I39" s="40">
        <f t="shared" si="11"/>
        <v>14.261857727633748</v>
      </c>
      <c r="J39" s="40">
        <f t="shared" si="11"/>
        <v>5.3554461432199254</v>
      </c>
      <c r="K39" s="40">
        <f t="shared" si="11"/>
        <v>10.987903225807958</v>
      </c>
      <c r="L39" s="40">
        <f t="shared" si="11"/>
        <v>12.54476397178513</v>
      </c>
      <c r="M39" s="40">
        <f t="shared" si="11"/>
        <v>11.487029594446467</v>
      </c>
      <c r="N39" s="40">
        <f t="shared" si="11"/>
        <v>16.114519427449771</v>
      </c>
      <c r="O39" s="40">
        <f t="shared" si="11"/>
        <v>11.614706139203189</v>
      </c>
      <c r="P39" s="40">
        <f t="shared" si="11"/>
        <v>12.703739213806326</v>
      </c>
      <c r="Q39" s="40">
        <f t="shared" si="11"/>
        <v>14.332916592248617</v>
      </c>
      <c r="R39" s="40">
        <f t="shared" si="11"/>
        <v>9.4393052672135873</v>
      </c>
      <c r="S39" s="40">
        <f t="shared" si="11"/>
        <v>7.4527820316558637</v>
      </c>
      <c r="T39" s="40">
        <f t="shared" si="11"/>
        <v>6.7979371776840116</v>
      </c>
      <c r="U39" s="41">
        <f t="shared" si="11"/>
        <v>14.693254460452243</v>
      </c>
    </row>
    <row r="40" spans="1:40" ht="15" customHeight="1" x14ac:dyDescent="0.2">
      <c r="A40" s="20" t="s">
        <v>11</v>
      </c>
      <c r="B40" s="40">
        <f t="shared" ref="B40:U40" si="12">B18/B$6*100</f>
        <v>5.0605308669840383</v>
      </c>
      <c r="C40" s="40">
        <f t="shared" si="12"/>
        <v>3.7750617135294462</v>
      </c>
      <c r="D40" s="40">
        <f t="shared" si="12"/>
        <v>4.0030231393192661</v>
      </c>
      <c r="E40" s="40">
        <f t="shared" si="12"/>
        <v>3.4758067201705032</v>
      </c>
      <c r="F40" s="40">
        <f t="shared" si="12"/>
        <v>6.9527896995503449</v>
      </c>
      <c r="G40" s="40">
        <f t="shared" si="12"/>
        <v>5.5634294417504293</v>
      </c>
      <c r="H40" s="40">
        <f t="shared" si="12"/>
        <v>5.2779466618466264</v>
      </c>
      <c r="I40" s="40">
        <f t="shared" si="12"/>
        <v>4.2197014439036309</v>
      </c>
      <c r="J40" s="40" t="e">
        <f t="shared" si="12"/>
        <v>#VALUE!</v>
      </c>
      <c r="K40" s="40" t="e">
        <f t="shared" si="12"/>
        <v>#VALUE!</v>
      </c>
      <c r="L40" s="40" t="e">
        <f t="shared" si="12"/>
        <v>#VALUE!</v>
      </c>
      <c r="M40" s="40" t="e">
        <f t="shared" si="12"/>
        <v>#VALUE!</v>
      </c>
      <c r="N40" s="40">
        <f t="shared" si="12"/>
        <v>2.6993865030780828</v>
      </c>
      <c r="O40" s="40">
        <f t="shared" si="12"/>
        <v>2.707187145230372</v>
      </c>
      <c r="P40" s="40">
        <f t="shared" si="12"/>
        <v>4.0563463382255325</v>
      </c>
      <c r="Q40" s="40">
        <f t="shared" si="12"/>
        <v>2.7683514913377389</v>
      </c>
      <c r="R40" s="40">
        <f t="shared" si="12"/>
        <v>6.8906928450710154</v>
      </c>
      <c r="S40" s="40">
        <f t="shared" si="12"/>
        <v>6.8402246043966457</v>
      </c>
      <c r="T40" s="40">
        <f t="shared" si="12"/>
        <v>4.0631348648226293</v>
      </c>
      <c r="U40" s="41">
        <f t="shared" si="12"/>
        <v>3.549279648888465</v>
      </c>
    </row>
    <row r="41" spans="1:40" ht="15" customHeight="1" x14ac:dyDescent="0.2">
      <c r="A41" s="20" t="s">
        <v>12</v>
      </c>
      <c r="B41" s="40">
        <f t="shared" ref="B41:U41" si="13">B19/B$6*100</f>
        <v>5.3086698247916146</v>
      </c>
      <c r="C41" s="40">
        <f t="shared" si="13"/>
        <v>4.8287073273510464</v>
      </c>
      <c r="D41" s="40">
        <f t="shared" si="13"/>
        <v>5.6877202541546188</v>
      </c>
      <c r="E41" s="40">
        <f t="shared" si="13"/>
        <v>5.9292683739052245</v>
      </c>
      <c r="F41" s="40" t="e">
        <f t="shared" si="13"/>
        <v>#VALUE!</v>
      </c>
      <c r="G41" s="40">
        <f t="shared" si="13"/>
        <v>3.9345926850432167</v>
      </c>
      <c r="H41" s="40">
        <f t="shared" si="13"/>
        <v>5.8530653827825896</v>
      </c>
      <c r="I41" s="42">
        <f t="shared" si="13"/>
        <v>7.213408549375802</v>
      </c>
      <c r="J41" s="40" t="e">
        <f t="shared" si="13"/>
        <v>#VALUE!</v>
      </c>
      <c r="K41" s="40" t="e">
        <f t="shared" si="13"/>
        <v>#VALUE!</v>
      </c>
      <c r="L41" s="40" t="e">
        <f t="shared" si="13"/>
        <v>#VALUE!</v>
      </c>
      <c r="M41" s="40" t="e">
        <f t="shared" si="13"/>
        <v>#VALUE!</v>
      </c>
      <c r="N41" s="40">
        <f t="shared" si="13"/>
        <v>2.535787321040631</v>
      </c>
      <c r="O41" s="40">
        <f t="shared" si="13"/>
        <v>5.3270456728657374</v>
      </c>
      <c r="P41" s="40">
        <f t="shared" si="13"/>
        <v>3.9088428350173308</v>
      </c>
      <c r="Q41" s="40">
        <f t="shared" si="13"/>
        <v>3.8399714234684765</v>
      </c>
      <c r="R41" s="40">
        <f t="shared" si="13"/>
        <v>2.7373985274675872</v>
      </c>
      <c r="S41" s="40">
        <f t="shared" si="13"/>
        <v>7.7590607452793474</v>
      </c>
      <c r="T41" s="40">
        <f t="shared" si="13"/>
        <v>9.1680991821638802</v>
      </c>
      <c r="U41" s="41">
        <f t="shared" si="13"/>
        <v>4.2934834462360456</v>
      </c>
    </row>
    <row r="42" spans="1:40" ht="15" customHeight="1" x14ac:dyDescent="0.2">
      <c r="A42" s="20" t="s">
        <v>13</v>
      </c>
      <c r="B42" s="40">
        <f t="shared" ref="B42:U42" si="14">B20/B$6*100</f>
        <v>8.4216858410362487</v>
      </c>
      <c r="C42" s="40">
        <f t="shared" si="14"/>
        <v>10.476247817448694</v>
      </c>
      <c r="D42" s="40">
        <f t="shared" si="14"/>
        <v>10.714568192004499</v>
      </c>
      <c r="E42" s="40">
        <f t="shared" si="14"/>
        <v>11.597122781311404</v>
      </c>
      <c r="F42" s="40">
        <f t="shared" si="14"/>
        <v>1.4592274678005039</v>
      </c>
      <c r="G42" s="40">
        <f t="shared" si="14"/>
        <v>9.9634040572855884</v>
      </c>
      <c r="H42" s="40">
        <f t="shared" si="14"/>
        <v>13.883365923394189</v>
      </c>
      <c r="I42" s="40">
        <f t="shared" si="14"/>
        <v>13.764943078834287</v>
      </c>
      <c r="J42" s="40">
        <f t="shared" si="14"/>
        <v>0.51826898160360013</v>
      </c>
      <c r="K42" s="40">
        <f t="shared" si="14"/>
        <v>1.2096774193554487</v>
      </c>
      <c r="L42" s="40">
        <f t="shared" si="14"/>
        <v>1.1394465545306565</v>
      </c>
      <c r="M42" s="40">
        <f t="shared" si="14"/>
        <v>0.87687248812568475</v>
      </c>
      <c r="N42" s="40">
        <f t="shared" si="14"/>
        <v>9.9631901840881962</v>
      </c>
      <c r="O42" s="40">
        <f t="shared" si="14"/>
        <v>10.20871539603781</v>
      </c>
      <c r="P42" s="40">
        <f t="shared" si="14"/>
        <v>6.9105391253042239</v>
      </c>
      <c r="Q42" s="40">
        <f t="shared" si="14"/>
        <v>6.5190212537953212</v>
      </c>
      <c r="R42" s="40">
        <f t="shared" si="14"/>
        <v>5.3174753004693436</v>
      </c>
      <c r="S42" s="40">
        <f t="shared" si="14"/>
        <v>10.352220520674662</v>
      </c>
      <c r="T42" s="40">
        <f t="shared" si="14"/>
        <v>13.147887690785018</v>
      </c>
      <c r="U42" s="41">
        <f t="shared" si="14"/>
        <v>13.395668352256459</v>
      </c>
    </row>
    <row r="45" spans="1:40" s="6" customFormat="1" ht="18.600000000000001" customHeight="1" x14ac:dyDescent="0.2">
      <c r="A45" s="5" t="s">
        <v>167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AA45" s="5" t="s">
        <v>158</v>
      </c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x14ac:dyDescent="0.25">
      <c r="AA46" s="4" t="s">
        <v>34</v>
      </c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1:40" ht="13.5" customHeight="1" thickBot="1" x14ac:dyDescent="0.25">
      <c r="A47" s="9" t="s">
        <v>19</v>
      </c>
      <c r="Q47" s="11"/>
      <c r="U47" s="56" t="s">
        <v>17</v>
      </c>
      <c r="AA47" s="9" t="s">
        <v>19</v>
      </c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 t="s">
        <v>73</v>
      </c>
    </row>
    <row r="48" spans="1:40" ht="22.5" customHeight="1" thickBot="1" x14ac:dyDescent="0.25">
      <c r="A48" s="166" t="s">
        <v>18</v>
      </c>
      <c r="B48" s="158" t="s">
        <v>25</v>
      </c>
      <c r="C48" s="158"/>
      <c r="D48" s="158"/>
      <c r="E48" s="158"/>
      <c r="F48" s="158" t="s">
        <v>26</v>
      </c>
      <c r="G48" s="158"/>
      <c r="H48" s="158"/>
      <c r="I48" s="158"/>
      <c r="J48" s="158" t="s">
        <v>27</v>
      </c>
      <c r="K48" s="158"/>
      <c r="L48" s="158"/>
      <c r="M48" s="158"/>
      <c r="N48" s="158" t="s">
        <v>28</v>
      </c>
      <c r="O48" s="158"/>
      <c r="P48" s="158"/>
      <c r="Q48" s="158"/>
      <c r="R48" s="158" t="s">
        <v>29</v>
      </c>
      <c r="S48" s="144"/>
      <c r="T48" s="144"/>
      <c r="U48" s="144"/>
    </row>
    <row r="49" spans="1:31" ht="15" customHeight="1" thickBot="1" x14ac:dyDescent="0.25">
      <c r="A49" s="167"/>
      <c r="B49" s="114">
        <v>2010</v>
      </c>
      <c r="C49" s="114">
        <v>2015</v>
      </c>
      <c r="D49" s="114">
        <v>2020</v>
      </c>
      <c r="E49" s="114">
        <v>2023</v>
      </c>
      <c r="F49" s="114">
        <v>2010</v>
      </c>
      <c r="G49" s="114">
        <v>2015</v>
      </c>
      <c r="H49" s="114">
        <v>2020</v>
      </c>
      <c r="I49" s="114">
        <v>2023</v>
      </c>
      <c r="J49" s="114">
        <v>2010</v>
      </c>
      <c r="K49" s="114">
        <v>2015</v>
      </c>
      <c r="L49" s="114">
        <v>2020</v>
      </c>
      <c r="M49" s="114">
        <v>2023</v>
      </c>
      <c r="N49" s="114">
        <v>2010</v>
      </c>
      <c r="O49" s="114">
        <v>2015</v>
      </c>
      <c r="P49" s="114">
        <v>2020</v>
      </c>
      <c r="Q49" s="114">
        <v>2023</v>
      </c>
      <c r="R49" s="114">
        <v>2010</v>
      </c>
      <c r="S49" s="115">
        <v>2015</v>
      </c>
      <c r="T49" s="115">
        <v>2020</v>
      </c>
      <c r="U49" s="115">
        <v>2023</v>
      </c>
      <c r="AA49" s="66" t="s">
        <v>14</v>
      </c>
      <c r="AB49" s="67">
        <v>2010</v>
      </c>
      <c r="AC49" s="67">
        <v>2015</v>
      </c>
      <c r="AD49" s="68">
        <v>2020</v>
      </c>
      <c r="AE49" s="68">
        <v>2023</v>
      </c>
    </row>
    <row r="50" spans="1:31" ht="18" customHeight="1" x14ac:dyDescent="0.2">
      <c r="A50" s="26" t="s">
        <v>15</v>
      </c>
      <c r="B50" s="38">
        <f>B6/AB50*100</f>
        <v>58.213541575566417</v>
      </c>
      <c r="C50" s="38">
        <f t="shared" ref="C50:E50" si="15">C6/AC50*100</f>
        <v>47.869795539574525</v>
      </c>
      <c r="D50" s="38">
        <f t="shared" si="15"/>
        <v>51.901687424027131</v>
      </c>
      <c r="E50" s="38">
        <f t="shared" si="15"/>
        <v>57.620093830050536</v>
      </c>
      <c r="F50" s="38">
        <f>F6/AB50*100</f>
        <v>10.199079018767335</v>
      </c>
      <c r="G50" s="38">
        <f t="shared" ref="G50:I50" si="16">G6/AC50*100</f>
        <v>27.24966999267992</v>
      </c>
      <c r="H50" s="38">
        <f t="shared" si="16"/>
        <v>27.758227874082898</v>
      </c>
      <c r="I50" s="38">
        <f t="shared" si="16"/>
        <v>23.554892498392984</v>
      </c>
      <c r="J50" s="38">
        <f>J6/AB50*100</f>
        <v>10.13517062663578</v>
      </c>
      <c r="K50" s="38">
        <f t="shared" ref="K50:M50" si="17">K6/AC50*100</f>
        <v>11.436410903785173</v>
      </c>
      <c r="L50" s="38">
        <f t="shared" si="17"/>
        <v>8.4063318881862052</v>
      </c>
      <c r="M50" s="38">
        <f t="shared" si="17"/>
        <v>6.5647456131093431</v>
      </c>
      <c r="N50" s="38">
        <f>N6/AB50*100</f>
        <v>10.702467039012671</v>
      </c>
      <c r="O50" s="38">
        <f t="shared" ref="O50:Q50" si="18">O6/AC50*100</f>
        <v>6.6007228457285878</v>
      </c>
      <c r="P50" s="38">
        <f t="shared" si="18"/>
        <v>6.184560720125706</v>
      </c>
      <c r="Q50" s="38">
        <f t="shared" si="18"/>
        <v>5.3717224242307928</v>
      </c>
      <c r="R50" s="38">
        <f>R6/AB50*100</f>
        <v>9.2745959763596098</v>
      </c>
      <c r="S50" s="38">
        <f t="shared" ref="S50:U50" si="19">S6/AC50*100</f>
        <v>5.6461514517417735</v>
      </c>
      <c r="T50" s="38">
        <f t="shared" si="19"/>
        <v>4.378088802428393</v>
      </c>
      <c r="U50" s="39">
        <f t="shared" si="19"/>
        <v>5.0277748462549514</v>
      </c>
      <c r="AA50" s="14" t="s">
        <v>15</v>
      </c>
      <c r="AB50" s="15">
        <v>1903.7666666618998</v>
      </c>
      <c r="AC50" s="15">
        <v>2891.3499999991895</v>
      </c>
      <c r="AD50" s="16">
        <v>3653.9916666666677</v>
      </c>
      <c r="AE50" s="16">
        <v>3474.3666666666677</v>
      </c>
    </row>
    <row r="51" spans="1:31" ht="15" customHeight="1" x14ac:dyDescent="0.2">
      <c r="A51" s="17" t="s">
        <v>1</v>
      </c>
      <c r="B51" s="40">
        <f t="shared" ref="B51:B64" si="20">B7/AB51*100</f>
        <v>41.392043198731912</v>
      </c>
      <c r="C51" s="40">
        <f t="shared" ref="C51:C64" si="21">C7/AC51*100</f>
        <v>28.804788631872558</v>
      </c>
      <c r="D51" s="40">
        <f t="shared" ref="D51:D64" si="22">D7/AD51*100</f>
        <v>30.635707844905248</v>
      </c>
      <c r="E51" s="40">
        <f t="shared" ref="E51:E64" si="23">E7/AE51*100</f>
        <v>34.179026347932236</v>
      </c>
      <c r="F51" s="40">
        <f t="shared" ref="F51:F64" si="24">F7/AB51*100</f>
        <v>17.628841419823466</v>
      </c>
      <c r="G51" s="40">
        <f t="shared" ref="G51:G64" si="25">G7/AC51*100</f>
        <v>32.238912500405554</v>
      </c>
      <c r="H51" s="40">
        <f t="shared" ref="H51:H64" si="26">H7/AD51*100</f>
        <v>34.200695607368196</v>
      </c>
      <c r="I51" s="40">
        <f t="shared" ref="I51:I64" si="27">I7/AE51*100</f>
        <v>32.067701971732639</v>
      </c>
      <c r="J51" s="40">
        <f t="shared" ref="J51:J64" si="28">J7/AB51*100</f>
        <v>22.214722464860166</v>
      </c>
      <c r="K51" s="40">
        <f t="shared" ref="K51:K64" si="29">K7/AC51*100</f>
        <v>26.543490250784146</v>
      </c>
      <c r="L51" s="40">
        <f t="shared" ref="L51:L64" si="30">L7/AD51*100</f>
        <v>24.006505217055217</v>
      </c>
      <c r="M51" s="40">
        <f t="shared" ref="M51:M64" si="31">M7/AE51*100</f>
        <v>19.762694119699859</v>
      </c>
      <c r="N51" s="40">
        <f t="shared" ref="N51:N64" si="32">N7/AB51*100</f>
        <v>7.8972445008843764</v>
      </c>
      <c r="O51" s="40">
        <f t="shared" ref="O51:O64" si="33">O7/AC51*100</f>
        <v>5.1990396781609407</v>
      </c>
      <c r="P51" s="40">
        <f t="shared" ref="P51:P64" si="34">P7/AD51*100</f>
        <v>4.6212804328223527</v>
      </c>
      <c r="Q51" s="40">
        <f t="shared" ref="Q51:Q64" si="35">Q7/AE51*100</f>
        <v>5.8052695864595982</v>
      </c>
      <c r="R51" s="40">
        <f t="shared" ref="R51:R64" si="36">R7/AB51*100</f>
        <v>7.8297466845830135</v>
      </c>
      <c r="S51" s="40">
        <f t="shared" ref="S51:S64" si="37">S7/AC51*100</f>
        <v>5.0935989358564502</v>
      </c>
      <c r="T51" s="40">
        <f t="shared" ref="T51:T64" si="38">T7/AD51*100</f>
        <v>4.2750869509210272</v>
      </c>
      <c r="U51" s="41">
        <f t="shared" ref="U51:U64" si="39">U7/AE51*100</f>
        <v>5.0322805793055254</v>
      </c>
      <c r="AA51" s="17" t="s">
        <v>1</v>
      </c>
      <c r="AB51" s="18">
        <v>699.61111110859997</v>
      </c>
      <c r="AC51" s="18">
        <v>1027.4333333329191</v>
      </c>
      <c r="AD51" s="19">
        <v>1035.0666666666689</v>
      </c>
      <c r="AE51" s="19">
        <v>955.16666666666799</v>
      </c>
    </row>
    <row r="52" spans="1:31" ht="15" customHeight="1" x14ac:dyDescent="0.2">
      <c r="A52" s="20" t="s">
        <v>2</v>
      </c>
      <c r="B52" s="40">
        <f t="shared" si="20"/>
        <v>63.170709712467122</v>
      </c>
      <c r="C52" s="40">
        <f t="shared" si="21"/>
        <v>83.489050003749682</v>
      </c>
      <c r="D52" s="40">
        <f t="shared" si="22"/>
        <v>82.512588950093402</v>
      </c>
      <c r="E52" s="40">
        <f t="shared" si="23"/>
        <v>83.341106635573439</v>
      </c>
      <c r="F52" s="40" t="e">
        <f t="shared" si="24"/>
        <v>#VALUE!</v>
      </c>
      <c r="G52" s="40" t="e">
        <f t="shared" si="25"/>
        <v>#VALUE!</v>
      </c>
      <c r="H52" s="40" t="e">
        <f t="shared" si="26"/>
        <v>#VALUE!</v>
      </c>
      <c r="I52" s="40" t="e">
        <f t="shared" si="27"/>
        <v>#VALUE!</v>
      </c>
      <c r="J52" s="40">
        <f t="shared" si="28"/>
        <v>10.550996482925308</v>
      </c>
      <c r="K52" s="40">
        <f t="shared" si="29"/>
        <v>4.6715001121096451</v>
      </c>
      <c r="L52" s="40">
        <f t="shared" si="30"/>
        <v>4.2979739473746417</v>
      </c>
      <c r="M52" s="40">
        <f t="shared" si="31"/>
        <v>2.446470214119143</v>
      </c>
      <c r="N52" s="40">
        <f t="shared" si="32"/>
        <v>9.1081251690422658</v>
      </c>
      <c r="O52" s="40">
        <f t="shared" si="33"/>
        <v>3.8866880932784538</v>
      </c>
      <c r="P52" s="40">
        <f t="shared" si="34"/>
        <v>7.1278280810421046</v>
      </c>
      <c r="Q52" s="40">
        <f t="shared" si="35"/>
        <v>7.0171719313122747</v>
      </c>
      <c r="R52" s="40">
        <f t="shared" si="36"/>
        <v>16.629091892845651</v>
      </c>
      <c r="S52" s="40">
        <f t="shared" si="37"/>
        <v>7.2053217729264558</v>
      </c>
      <c r="T52" s="40">
        <f t="shared" si="38"/>
        <v>5.6833494881675684</v>
      </c>
      <c r="U52" s="41">
        <f t="shared" si="39"/>
        <v>5.032859868560525</v>
      </c>
      <c r="AA52" s="20" t="s">
        <v>2</v>
      </c>
      <c r="AB52" s="18">
        <v>184.81666666609999</v>
      </c>
      <c r="AC52" s="18">
        <v>222.98333333328</v>
      </c>
      <c r="AD52" s="19">
        <v>352.49166666666662</v>
      </c>
      <c r="AE52" s="19">
        <v>393.08333333333331</v>
      </c>
    </row>
    <row r="53" spans="1:31" ht="15" customHeight="1" x14ac:dyDescent="0.2">
      <c r="A53" s="20" t="s">
        <v>3</v>
      </c>
      <c r="B53" s="40">
        <f t="shared" si="20"/>
        <v>49.627079747589718</v>
      </c>
      <c r="C53" s="40">
        <f t="shared" si="21"/>
        <v>52.325581395358199</v>
      </c>
      <c r="D53" s="40">
        <f t="shared" si="22"/>
        <v>54.99265785609397</v>
      </c>
      <c r="E53" s="40">
        <f t="shared" si="23"/>
        <v>63.084840923268871</v>
      </c>
      <c r="F53" s="40">
        <f t="shared" si="24"/>
        <v>10.900745840466266</v>
      </c>
      <c r="G53" s="40">
        <f t="shared" si="25"/>
        <v>19.454382826479328</v>
      </c>
      <c r="H53" s="40">
        <f t="shared" si="26"/>
        <v>18.575624082232011</v>
      </c>
      <c r="I53" s="40">
        <f t="shared" si="27"/>
        <v>17.779164067373678</v>
      </c>
      <c r="J53" s="40">
        <f t="shared" si="28"/>
        <v>11.531841652343429</v>
      </c>
      <c r="K53" s="40">
        <f t="shared" si="29"/>
        <v>9.6601073345276678</v>
      </c>
      <c r="L53" s="40">
        <f t="shared" si="30"/>
        <v>1.3215859030837007</v>
      </c>
      <c r="M53" s="40">
        <f t="shared" si="31"/>
        <v>1.4036182158452901</v>
      </c>
      <c r="N53" s="40">
        <f t="shared" si="32"/>
        <v>13.68330464718362</v>
      </c>
      <c r="O53" s="40">
        <f t="shared" si="33"/>
        <v>9.5035778175285337</v>
      </c>
      <c r="P53" s="40">
        <f t="shared" si="34"/>
        <v>12.848751835535976</v>
      </c>
      <c r="Q53" s="40">
        <f t="shared" si="35"/>
        <v>8.6868371802869611</v>
      </c>
      <c r="R53" s="40">
        <f t="shared" si="36"/>
        <v>13.68330464718362</v>
      </c>
      <c r="S53" s="40">
        <f t="shared" si="37"/>
        <v>9.056350626106271</v>
      </c>
      <c r="T53" s="40">
        <f t="shared" si="38"/>
        <v>12.261380323054333</v>
      </c>
      <c r="U53" s="41">
        <f t="shared" si="39"/>
        <v>9.0455396132252002</v>
      </c>
      <c r="AA53" s="20" t="s">
        <v>3</v>
      </c>
      <c r="AB53" s="18">
        <v>58.0999999999</v>
      </c>
      <c r="AC53" s="18">
        <v>74.533333333320002</v>
      </c>
      <c r="AD53" s="19">
        <v>113.49999999999999</v>
      </c>
      <c r="AE53" s="19">
        <v>106.86666666666666</v>
      </c>
    </row>
    <row r="54" spans="1:31" ht="15" customHeight="1" x14ac:dyDescent="0.2">
      <c r="A54" s="20" t="s">
        <v>4</v>
      </c>
      <c r="B54" s="40">
        <f t="shared" si="20"/>
        <v>57.806912991656731</v>
      </c>
      <c r="C54" s="40">
        <f t="shared" si="21"/>
        <v>67.232739420937278</v>
      </c>
      <c r="D54" s="40">
        <f t="shared" si="22"/>
        <v>61.876459350456372</v>
      </c>
      <c r="E54" s="40">
        <f t="shared" si="23"/>
        <v>61.417240659570005</v>
      </c>
      <c r="F54" s="40">
        <f t="shared" si="24"/>
        <v>7.1513706793802143</v>
      </c>
      <c r="G54" s="40">
        <f t="shared" si="25"/>
        <v>16.286191536748785</v>
      </c>
      <c r="H54" s="40">
        <f t="shared" si="26"/>
        <v>27.594990447887923</v>
      </c>
      <c r="I54" s="42">
        <f t="shared" si="27"/>
        <v>30.160718012940929</v>
      </c>
      <c r="J54" s="40" t="e">
        <f t="shared" si="28"/>
        <v>#VALUE!</v>
      </c>
      <c r="K54" s="40" t="e">
        <f t="shared" si="29"/>
        <v>#VALUE!</v>
      </c>
      <c r="L54" s="40" t="e">
        <f t="shared" si="30"/>
        <v>#VALUE!</v>
      </c>
      <c r="M54" s="40" t="e">
        <f t="shared" si="31"/>
        <v>#VALUE!</v>
      </c>
      <c r="N54" s="40">
        <f t="shared" si="32"/>
        <v>26.221692491060782</v>
      </c>
      <c r="O54" s="40">
        <f t="shared" si="33"/>
        <v>9.7717149220492701</v>
      </c>
      <c r="P54" s="40">
        <f t="shared" si="34"/>
        <v>6.495436213118233</v>
      </c>
      <c r="Q54" s="40">
        <f t="shared" si="35"/>
        <v>3.8822792736380709</v>
      </c>
      <c r="R54" s="40">
        <f t="shared" si="36"/>
        <v>8.820023837902264</v>
      </c>
      <c r="S54" s="40">
        <f t="shared" si="37"/>
        <v>5.8741648106878026</v>
      </c>
      <c r="T54" s="40">
        <f t="shared" si="38"/>
        <v>3.0779027807259602</v>
      </c>
      <c r="U54" s="41">
        <f t="shared" si="39"/>
        <v>3.9135879774577322</v>
      </c>
      <c r="AA54" s="20" t="s">
        <v>4</v>
      </c>
      <c r="AB54" s="18">
        <v>83.9</v>
      </c>
      <c r="AC54" s="18">
        <v>119.73333333332999</v>
      </c>
      <c r="AD54" s="19">
        <v>157.03333333333333</v>
      </c>
      <c r="AE54" s="19">
        <v>159.70000000000002</v>
      </c>
    </row>
    <row r="55" spans="1:31" ht="15" customHeight="1" x14ac:dyDescent="0.2">
      <c r="A55" s="20" t="s">
        <v>5</v>
      </c>
      <c r="B55" s="40">
        <f t="shared" si="20"/>
        <v>77.391304347921363</v>
      </c>
      <c r="C55" s="40">
        <f t="shared" si="21"/>
        <v>81.428571428575097</v>
      </c>
      <c r="D55" s="40">
        <f t="shared" si="22"/>
        <v>81.034482758620683</v>
      </c>
      <c r="E55" s="40">
        <f t="shared" si="23"/>
        <v>84.313725490196077</v>
      </c>
      <c r="F55" s="40" t="e">
        <f t="shared" si="24"/>
        <v>#VALUE!</v>
      </c>
      <c r="G55" s="40" t="e">
        <f t="shared" si="25"/>
        <v>#VALUE!</v>
      </c>
      <c r="H55" s="40" t="e">
        <f t="shared" si="26"/>
        <v>#VALUE!</v>
      </c>
      <c r="I55" s="40" t="e">
        <f t="shared" si="27"/>
        <v>#VALUE!</v>
      </c>
      <c r="J55" s="40" t="e">
        <f t="shared" si="28"/>
        <v>#VALUE!</v>
      </c>
      <c r="K55" s="40" t="e">
        <f t="shared" si="29"/>
        <v>#VALUE!</v>
      </c>
      <c r="L55" s="40" t="e">
        <f t="shared" si="30"/>
        <v>#VALUE!</v>
      </c>
      <c r="M55" s="40" t="e">
        <f t="shared" si="31"/>
        <v>#VALUE!</v>
      </c>
      <c r="N55" s="42">
        <f t="shared" si="32"/>
        <v>4.3478260867977303</v>
      </c>
      <c r="O55" s="42">
        <f t="shared" si="33"/>
        <v>3.5714285714163263</v>
      </c>
      <c r="P55" s="42">
        <f t="shared" si="34"/>
        <v>10.344827586206897</v>
      </c>
      <c r="Q55" s="42">
        <f t="shared" si="35"/>
        <v>5.8823529411764701</v>
      </c>
      <c r="R55" s="42">
        <f t="shared" si="36"/>
        <v>15.652173913097919</v>
      </c>
      <c r="S55" s="42">
        <f t="shared" si="37"/>
        <v>12.857142857150205</v>
      </c>
      <c r="T55" s="42">
        <f t="shared" si="38"/>
        <v>6.8965517241379306</v>
      </c>
      <c r="U55" s="43">
        <f t="shared" si="39"/>
        <v>9.8039215686274517</v>
      </c>
      <c r="AA55" s="20" t="s">
        <v>5</v>
      </c>
      <c r="AB55" s="18">
        <v>19.166666666600001</v>
      </c>
      <c r="AC55" s="18">
        <v>23.333333333319999</v>
      </c>
      <c r="AD55" s="19">
        <v>29</v>
      </c>
      <c r="AE55" s="19">
        <v>25.5</v>
      </c>
    </row>
    <row r="56" spans="1:31" ht="15" customHeight="1" x14ac:dyDescent="0.2">
      <c r="A56" s="20" t="s">
        <v>6</v>
      </c>
      <c r="B56" s="40">
        <f t="shared" si="20"/>
        <v>79.056527043485943</v>
      </c>
      <c r="C56" s="40">
        <f t="shared" si="21"/>
        <v>71.207087486160276</v>
      </c>
      <c r="D56" s="40">
        <f t="shared" si="22"/>
        <v>72.681281618887027</v>
      </c>
      <c r="E56" s="40">
        <f t="shared" si="23"/>
        <v>78.165938864628828</v>
      </c>
      <c r="F56" s="40">
        <f t="shared" si="24"/>
        <v>2.1960146401090319</v>
      </c>
      <c r="G56" s="40">
        <f t="shared" si="25"/>
        <v>4.9833887043222473</v>
      </c>
      <c r="H56" s="40">
        <f t="shared" si="26"/>
        <v>12.647554806070826</v>
      </c>
      <c r="I56" s="40">
        <f t="shared" si="27"/>
        <v>12.944479101684342</v>
      </c>
      <c r="J56" s="40" t="e">
        <f t="shared" si="28"/>
        <v>#VALUE!</v>
      </c>
      <c r="K56" s="40" t="e">
        <f t="shared" si="29"/>
        <v>#VALUE!</v>
      </c>
      <c r="L56" s="40" t="e">
        <f t="shared" si="30"/>
        <v>#VALUE!</v>
      </c>
      <c r="M56" s="40" t="e">
        <f t="shared" si="31"/>
        <v>#VALUE!</v>
      </c>
      <c r="N56" s="40">
        <f t="shared" si="32"/>
        <v>7.8080520536722027</v>
      </c>
      <c r="O56" s="40">
        <f t="shared" si="33"/>
        <v>8.8593576965673471</v>
      </c>
      <c r="P56" s="40">
        <f t="shared" si="34"/>
        <v>6.7453625632377738</v>
      </c>
      <c r="Q56" s="40">
        <f t="shared" si="35"/>
        <v>3.5090455396132252</v>
      </c>
      <c r="R56" s="40">
        <f t="shared" si="36"/>
        <v>10.939406262732829</v>
      </c>
      <c r="S56" s="40">
        <f t="shared" si="37"/>
        <v>14.95016611295013</v>
      </c>
      <c r="T56" s="40">
        <f t="shared" si="38"/>
        <v>7.925801011804384</v>
      </c>
      <c r="U56" s="41">
        <f t="shared" si="39"/>
        <v>5.3805364940736125</v>
      </c>
      <c r="AA56" s="20" t="s">
        <v>6</v>
      </c>
      <c r="AB56" s="18">
        <v>68.305555555199987</v>
      </c>
      <c r="AC56" s="18">
        <v>60.199999999960006</v>
      </c>
      <c r="AD56" s="19">
        <v>98.833333333333329</v>
      </c>
      <c r="AE56" s="19">
        <v>106.86666666666666</v>
      </c>
    </row>
    <row r="57" spans="1:31" ht="15" customHeight="1" x14ac:dyDescent="0.2">
      <c r="A57" s="20" t="s">
        <v>7</v>
      </c>
      <c r="B57" s="40">
        <f t="shared" si="20"/>
        <v>81.239227070788331</v>
      </c>
      <c r="C57" s="40">
        <f t="shared" si="21"/>
        <v>47.126540156488481</v>
      </c>
      <c r="D57" s="40">
        <f t="shared" si="22"/>
        <v>47.317907893757905</v>
      </c>
      <c r="E57" s="40">
        <f t="shared" si="23"/>
        <v>58.50972293925313</v>
      </c>
      <c r="F57" s="40">
        <f t="shared" si="24"/>
        <v>7.4843509026145103</v>
      </c>
      <c r="G57" s="40">
        <f t="shared" si="25"/>
        <v>43.610036873822274</v>
      </c>
      <c r="H57" s="40">
        <f t="shared" si="26"/>
        <v>41.001413585298707</v>
      </c>
      <c r="I57" s="40">
        <f t="shared" si="27"/>
        <v>35.639304766821553</v>
      </c>
      <c r="J57" s="40" t="e">
        <f t="shared" si="28"/>
        <v>#VALUE!</v>
      </c>
      <c r="K57" s="40" t="e">
        <f t="shared" si="29"/>
        <v>#VALUE!</v>
      </c>
      <c r="L57" s="40" t="e">
        <f t="shared" si="30"/>
        <v>#VALUE!</v>
      </c>
      <c r="M57" s="40" t="e">
        <f t="shared" si="31"/>
        <v>#VALUE!</v>
      </c>
      <c r="N57" s="40">
        <f t="shared" si="32"/>
        <v>8.5729837612389694</v>
      </c>
      <c r="O57" s="40">
        <f t="shared" si="33"/>
        <v>8.7238060976683123</v>
      </c>
      <c r="P57" s="40">
        <f t="shared" si="34"/>
        <v>10.267093222230487</v>
      </c>
      <c r="Q57" s="40">
        <f t="shared" si="35"/>
        <v>4.4742729306487679</v>
      </c>
      <c r="R57" s="40">
        <f t="shared" si="36"/>
        <v>2.7034382653581832</v>
      </c>
      <c r="S57" s="40">
        <f t="shared" si="37"/>
        <v>0.53961687202094288</v>
      </c>
      <c r="T57" s="40">
        <f t="shared" si="38"/>
        <v>0.66959303623242317</v>
      </c>
      <c r="U57" s="41">
        <f t="shared" si="39"/>
        <v>0.86043710204783996</v>
      </c>
      <c r="AA57" s="20" t="s">
        <v>7</v>
      </c>
      <c r="AB57" s="18">
        <v>122.47777777760001</v>
      </c>
      <c r="AC57" s="18">
        <v>185.31666666664</v>
      </c>
      <c r="AD57" s="19">
        <v>224.01666666666668</v>
      </c>
      <c r="AE57" s="19">
        <v>193.70000000000002</v>
      </c>
    </row>
    <row r="58" spans="1:31" ht="15" customHeight="1" x14ac:dyDescent="0.2">
      <c r="A58" s="20" t="s">
        <v>8</v>
      </c>
      <c r="B58" s="40">
        <f t="shared" si="20"/>
        <v>73.038229376286935</v>
      </c>
      <c r="C58" s="40">
        <f t="shared" si="21"/>
        <v>80.525941719984843</v>
      </c>
      <c r="D58" s="40">
        <f t="shared" si="22"/>
        <v>75.398248760417758</v>
      </c>
      <c r="E58" s="40">
        <f t="shared" si="23"/>
        <v>69.902354968408943</v>
      </c>
      <c r="F58" s="40" t="e">
        <f t="shared" si="24"/>
        <v>#VALUE!</v>
      </c>
      <c r="G58" s="40">
        <f t="shared" si="25"/>
        <v>1.9900497512416164</v>
      </c>
      <c r="H58" s="40">
        <f t="shared" si="26"/>
        <v>4.5363434961493825</v>
      </c>
      <c r="I58" s="40">
        <f t="shared" si="27"/>
        <v>8.2328163890484376</v>
      </c>
      <c r="J58" s="40" t="e">
        <f t="shared" si="28"/>
        <v>#VALUE!</v>
      </c>
      <c r="K58" s="40" t="e">
        <f t="shared" si="29"/>
        <v>#VALUE!</v>
      </c>
      <c r="L58" s="40" t="e">
        <f t="shared" si="30"/>
        <v>#VALUE!</v>
      </c>
      <c r="M58" s="40" t="e">
        <f t="shared" si="31"/>
        <v>#VALUE!</v>
      </c>
      <c r="N58" s="40">
        <f t="shared" si="32"/>
        <v>12.072434607650733</v>
      </c>
      <c r="O58" s="40">
        <f t="shared" si="33"/>
        <v>8.5287846481905412</v>
      </c>
      <c r="P58" s="40">
        <f t="shared" si="34"/>
        <v>9.8111615149277345</v>
      </c>
      <c r="Q58" s="40">
        <f t="shared" si="35"/>
        <v>7.5818495117748412</v>
      </c>
      <c r="R58" s="40">
        <f t="shared" si="36"/>
        <v>10.060362173002037</v>
      </c>
      <c r="S58" s="40">
        <f t="shared" si="37"/>
        <v>4.9751243780997774</v>
      </c>
      <c r="T58" s="40">
        <f t="shared" si="38"/>
        <v>3.5024791644688253</v>
      </c>
      <c r="U58" s="41">
        <f t="shared" si="39"/>
        <v>5.1885889335630848</v>
      </c>
      <c r="AA58" s="20" t="s">
        <v>8</v>
      </c>
      <c r="AB58" s="18">
        <v>82.833333333300004</v>
      </c>
      <c r="AC58" s="18">
        <v>117.24999999996001</v>
      </c>
      <c r="AD58" s="19">
        <v>157.98333333333335</v>
      </c>
      <c r="AE58" s="19">
        <v>174.10000000000002</v>
      </c>
    </row>
    <row r="59" spans="1:31" ht="15" customHeight="1" x14ac:dyDescent="0.2">
      <c r="A59" s="20" t="s">
        <v>9</v>
      </c>
      <c r="B59" s="40">
        <f t="shared" si="20"/>
        <v>73.967339097115797</v>
      </c>
      <c r="C59" s="40">
        <f t="shared" si="21"/>
        <v>77.963222066761077</v>
      </c>
      <c r="D59" s="40">
        <f t="shared" si="22"/>
        <v>79.057720769610242</v>
      </c>
      <c r="E59" s="40">
        <f t="shared" si="23"/>
        <v>81.080380293863428</v>
      </c>
      <c r="F59" s="40">
        <f t="shared" si="24"/>
        <v>12.87223823242161</v>
      </c>
      <c r="G59" s="40">
        <f t="shared" si="25"/>
        <v>12.142714371373843</v>
      </c>
      <c r="H59" s="40">
        <f t="shared" si="26"/>
        <v>14.775530340404533</v>
      </c>
      <c r="I59" s="40">
        <f t="shared" si="27"/>
        <v>12.333621434745028</v>
      </c>
      <c r="J59" s="40" t="e">
        <f t="shared" si="28"/>
        <v>#VALUE!</v>
      </c>
      <c r="K59" s="40" t="e">
        <f t="shared" si="29"/>
        <v>#VALUE!</v>
      </c>
      <c r="L59" s="40" t="e">
        <f t="shared" si="30"/>
        <v>#VALUE!</v>
      </c>
      <c r="M59" s="40" t="e">
        <f t="shared" si="31"/>
        <v>#VALUE!</v>
      </c>
      <c r="N59" s="40">
        <f t="shared" si="32"/>
        <v>5.6676272813963511</v>
      </c>
      <c r="O59" s="40">
        <f t="shared" si="33"/>
        <v>5.6965820507707887</v>
      </c>
      <c r="P59" s="40">
        <f t="shared" si="34"/>
        <v>4.4400592007893431</v>
      </c>
      <c r="Q59" s="40">
        <f t="shared" si="35"/>
        <v>3.8893690579083837</v>
      </c>
      <c r="R59" s="40">
        <f t="shared" si="36"/>
        <v>7.4927953890662664</v>
      </c>
      <c r="S59" s="40">
        <f t="shared" si="37"/>
        <v>3.597841295223656</v>
      </c>
      <c r="T59" s="40">
        <f t="shared" si="38"/>
        <v>0.98667982239763175</v>
      </c>
      <c r="U59" s="41">
        <f t="shared" si="39"/>
        <v>1.6594641313742438</v>
      </c>
      <c r="AA59" s="20" t="s">
        <v>9</v>
      </c>
      <c r="AB59" s="18">
        <v>86.749999999799996</v>
      </c>
      <c r="AC59" s="18">
        <v>166.76666666663004</v>
      </c>
      <c r="AD59" s="19">
        <v>202.70000000000005</v>
      </c>
      <c r="AE59" s="19">
        <v>192.83333333333334</v>
      </c>
    </row>
    <row r="60" spans="1:31" ht="15" customHeight="1" x14ac:dyDescent="0.2">
      <c r="A60" s="20" t="s">
        <v>16</v>
      </c>
      <c r="B60" s="40">
        <f t="shared" si="20"/>
        <v>65.673289183330041</v>
      </c>
      <c r="C60" s="40">
        <f t="shared" si="21"/>
        <v>70.608108108120433</v>
      </c>
      <c r="D60" s="40">
        <f t="shared" si="22"/>
        <v>77.146814404432135</v>
      </c>
      <c r="E60" s="40">
        <f t="shared" si="23"/>
        <v>84.106529209621996</v>
      </c>
      <c r="F60" s="40" t="e">
        <f t="shared" si="24"/>
        <v>#VALUE!</v>
      </c>
      <c r="G60" s="40" t="e">
        <f t="shared" si="25"/>
        <v>#VALUE!</v>
      </c>
      <c r="H60" s="40" t="e">
        <f t="shared" si="26"/>
        <v>#VALUE!</v>
      </c>
      <c r="I60" s="40">
        <f t="shared" si="27"/>
        <v>1.7182130584192439</v>
      </c>
      <c r="J60" s="40" t="e">
        <f t="shared" si="28"/>
        <v>#VALUE!</v>
      </c>
      <c r="K60" s="40" t="e">
        <f t="shared" si="29"/>
        <v>#VALUE!</v>
      </c>
      <c r="L60" s="40" t="e">
        <f t="shared" si="30"/>
        <v>#VALUE!</v>
      </c>
      <c r="M60" s="40" t="e">
        <f t="shared" si="31"/>
        <v>#VALUE!</v>
      </c>
      <c r="N60" s="42">
        <f t="shared" si="32"/>
        <v>20.971302428215136</v>
      </c>
      <c r="O60" s="42">
        <f t="shared" si="33"/>
        <v>22.635135135127737</v>
      </c>
      <c r="P60" s="42">
        <f t="shared" si="34"/>
        <v>14.542936288088642</v>
      </c>
      <c r="Q60" s="42">
        <f t="shared" si="35"/>
        <v>3.865979381443299</v>
      </c>
      <c r="R60" s="42">
        <f t="shared" si="36"/>
        <v>13.355408388454817</v>
      </c>
      <c r="S60" s="42">
        <f t="shared" si="37"/>
        <v>6.7567567567518267</v>
      </c>
      <c r="T60" s="42">
        <f t="shared" si="38"/>
        <v>8.310249307479225</v>
      </c>
      <c r="U60" s="43">
        <f t="shared" si="39"/>
        <v>10.309278350515463</v>
      </c>
      <c r="AA60" s="20" t="s">
        <v>16</v>
      </c>
      <c r="AB60" s="18">
        <v>30.199999999900001</v>
      </c>
      <c r="AC60" s="18">
        <v>49.333333333319999</v>
      </c>
      <c r="AD60" s="19">
        <v>60.166666666666671</v>
      </c>
      <c r="AE60" s="19">
        <v>58.2</v>
      </c>
    </row>
    <row r="61" spans="1:31" ht="15" customHeight="1" x14ac:dyDescent="0.2">
      <c r="A61" s="20" t="s">
        <v>10</v>
      </c>
      <c r="B61" s="40">
        <f t="shared" si="20"/>
        <v>56.352087114358021</v>
      </c>
      <c r="C61" s="40">
        <f t="shared" si="21"/>
        <v>31.906144170293981</v>
      </c>
      <c r="D61" s="40">
        <f t="shared" si="22"/>
        <v>43.129579443942617</v>
      </c>
      <c r="E61" s="40">
        <f t="shared" si="23"/>
        <v>52.069891395824165</v>
      </c>
      <c r="F61" s="40">
        <f t="shared" si="24"/>
        <v>11.070780399259917</v>
      </c>
      <c r="G61" s="40">
        <f t="shared" si="25"/>
        <v>47.290759554914054</v>
      </c>
      <c r="H61" s="40">
        <f t="shared" si="26"/>
        <v>40.2857238448928</v>
      </c>
      <c r="I61" s="40">
        <f t="shared" si="27"/>
        <v>28.064761752093936</v>
      </c>
      <c r="J61" s="40">
        <f t="shared" si="28"/>
        <v>5.6261343012543108</v>
      </c>
      <c r="K61" s="40">
        <f t="shared" si="29"/>
        <v>10.546686018381484</v>
      </c>
      <c r="L61" s="40">
        <f t="shared" si="30"/>
        <v>7.7352872294155066</v>
      </c>
      <c r="M61" s="40">
        <f t="shared" si="31"/>
        <v>6.2998437061675947</v>
      </c>
      <c r="N61" s="40">
        <f t="shared" si="32"/>
        <v>17.876588021766928</v>
      </c>
      <c r="O61" s="40">
        <f t="shared" si="33"/>
        <v>6.4344460570863777</v>
      </c>
      <c r="P61" s="40">
        <f t="shared" si="34"/>
        <v>5.7629897286627223</v>
      </c>
      <c r="Q61" s="40">
        <f t="shared" si="35"/>
        <v>6.4320923335871445</v>
      </c>
      <c r="R61" s="40">
        <f t="shared" si="36"/>
        <v>9.0744101633608238</v>
      </c>
      <c r="S61" s="40">
        <f t="shared" si="37"/>
        <v>3.5316884373501924</v>
      </c>
      <c r="T61" s="40">
        <f t="shared" si="38"/>
        <v>2.1830773863294195</v>
      </c>
      <c r="U61" s="41">
        <f t="shared" si="39"/>
        <v>6.1716026129122756</v>
      </c>
      <c r="AA61" s="20" t="s">
        <v>10</v>
      </c>
      <c r="AB61" s="18">
        <v>183.66666666660001</v>
      </c>
      <c r="AC61" s="18">
        <v>344.49999999996004</v>
      </c>
      <c r="AD61" s="19">
        <v>498.14999999999969</v>
      </c>
      <c r="AE61" s="19">
        <v>415.88333333333321</v>
      </c>
    </row>
    <row r="62" spans="1:31" ht="15" customHeight="1" x14ac:dyDescent="0.2">
      <c r="A62" s="20" t="s">
        <v>11</v>
      </c>
      <c r="B62" s="40">
        <f t="shared" si="20"/>
        <v>64.278892072623819</v>
      </c>
      <c r="C62" s="40">
        <f t="shared" si="21"/>
        <v>46.069066862611848</v>
      </c>
      <c r="D62" s="40">
        <f t="shared" si="22"/>
        <v>52.314229929941433</v>
      </c>
      <c r="E62" s="40">
        <f t="shared" si="23"/>
        <v>59.994252047708017</v>
      </c>
      <c r="F62" s="40">
        <f t="shared" si="24"/>
        <v>15.472779369530631</v>
      </c>
      <c r="G62" s="40">
        <f t="shared" si="25"/>
        <v>38.648052902257447</v>
      </c>
      <c r="H62" s="40">
        <f t="shared" si="26"/>
        <v>36.889858734351684</v>
      </c>
      <c r="I62" s="40">
        <f t="shared" si="27"/>
        <v>29.774392872539156</v>
      </c>
      <c r="J62" s="40" t="e">
        <f t="shared" si="28"/>
        <v>#VALUE!</v>
      </c>
      <c r="K62" s="40" t="e">
        <f t="shared" si="29"/>
        <v>#VALUE!</v>
      </c>
      <c r="L62" s="40" t="e">
        <f t="shared" si="30"/>
        <v>#VALUE!</v>
      </c>
      <c r="M62" s="40" t="e">
        <f t="shared" si="31"/>
        <v>#VALUE!</v>
      </c>
      <c r="N62" s="40">
        <f t="shared" si="32"/>
        <v>6.3037249283739865</v>
      </c>
      <c r="O62" s="40">
        <f t="shared" si="33"/>
        <v>4.5554739162420699</v>
      </c>
      <c r="P62" s="40">
        <f t="shared" si="34"/>
        <v>6.3167566325944637</v>
      </c>
      <c r="Q62" s="40">
        <f t="shared" si="35"/>
        <v>4.454663026296882</v>
      </c>
      <c r="R62" s="40">
        <f t="shared" si="36"/>
        <v>13.944603629471569</v>
      </c>
      <c r="S62" s="40">
        <f t="shared" si="37"/>
        <v>9.8457016899391228</v>
      </c>
      <c r="T62" s="40">
        <f t="shared" si="38"/>
        <v>4.4791547031124388</v>
      </c>
      <c r="U62" s="41">
        <f t="shared" si="39"/>
        <v>5.3455956315562592</v>
      </c>
      <c r="AA62" s="20" t="s">
        <v>11</v>
      </c>
      <c r="AB62" s="18">
        <v>87.249999999899998</v>
      </c>
      <c r="AC62" s="18">
        <v>113.41666666664003</v>
      </c>
      <c r="AD62" s="19">
        <v>145.11666666666665</v>
      </c>
      <c r="AE62" s="19">
        <v>115.98333333333332</v>
      </c>
    </row>
    <row r="63" spans="1:31" ht="15" customHeight="1" x14ac:dyDescent="0.2">
      <c r="A63" s="20" t="s">
        <v>12</v>
      </c>
      <c r="B63" s="40">
        <f t="shared" si="20"/>
        <v>85.472154963776376</v>
      </c>
      <c r="C63" s="40">
        <f t="shared" si="21"/>
        <v>55.386740331485498</v>
      </c>
      <c r="D63" s="40">
        <f t="shared" si="22"/>
        <v>55.966793497059832</v>
      </c>
      <c r="E63" s="40">
        <f t="shared" si="23"/>
        <v>61.534473820632407</v>
      </c>
      <c r="F63" s="40" t="e">
        <f t="shared" si="24"/>
        <v>#VALUE!</v>
      </c>
      <c r="G63" s="40">
        <f t="shared" si="25"/>
        <v>25.690607734816556</v>
      </c>
      <c r="H63" s="40">
        <f t="shared" si="26"/>
        <v>30.802490487720508</v>
      </c>
      <c r="I63" s="42">
        <f t="shared" si="27"/>
        <v>30.603075859685489</v>
      </c>
      <c r="J63" s="40" t="e">
        <f t="shared" si="28"/>
        <v>#VALUE!</v>
      </c>
      <c r="K63" s="40" t="e">
        <f t="shared" si="29"/>
        <v>#VALUE!</v>
      </c>
      <c r="L63" s="40" t="e">
        <f t="shared" si="30"/>
        <v>#VALUE!</v>
      </c>
      <c r="M63" s="40" t="e">
        <f t="shared" si="31"/>
        <v>#VALUE!</v>
      </c>
      <c r="N63" s="40">
        <f t="shared" si="32"/>
        <v>7.5060532686937247</v>
      </c>
      <c r="O63" s="40">
        <f t="shared" si="33"/>
        <v>8.4254143646386144</v>
      </c>
      <c r="P63" s="40">
        <f t="shared" si="34"/>
        <v>4.5831892078865435</v>
      </c>
      <c r="Q63" s="40">
        <f t="shared" si="35"/>
        <v>3.7152237774321741</v>
      </c>
      <c r="R63" s="40">
        <f t="shared" si="36"/>
        <v>7.021791767529856</v>
      </c>
      <c r="S63" s="40">
        <f t="shared" si="37"/>
        <v>10.497237569059305</v>
      </c>
      <c r="T63" s="40">
        <f t="shared" si="38"/>
        <v>7.6098235904531295</v>
      </c>
      <c r="U63" s="41">
        <f t="shared" si="39"/>
        <v>3.8880248833592521</v>
      </c>
      <c r="AA63" s="20" t="s">
        <v>12</v>
      </c>
      <c r="AB63" s="18">
        <v>68.833333333100015</v>
      </c>
      <c r="AC63" s="18">
        <v>120.66666666662003</v>
      </c>
      <c r="AD63" s="19">
        <v>192.73333333333335</v>
      </c>
      <c r="AE63" s="19">
        <v>192.90000000000006</v>
      </c>
    </row>
    <row r="64" spans="1:31" ht="15" customHeight="1" x14ac:dyDescent="0.2">
      <c r="A64" s="20" t="s">
        <v>13</v>
      </c>
      <c r="B64" s="40">
        <f t="shared" si="20"/>
        <v>72.999044060178932</v>
      </c>
      <c r="C64" s="40">
        <f t="shared" si="21"/>
        <v>54.535197141604833</v>
      </c>
      <c r="D64" s="40">
        <f t="shared" si="22"/>
        <v>52.47933884297521</v>
      </c>
      <c r="E64" s="40">
        <f t="shared" si="23"/>
        <v>60.525744079947899</v>
      </c>
      <c r="F64" s="40">
        <f t="shared" si="24"/>
        <v>2.2160424089468123</v>
      </c>
      <c r="G64" s="40">
        <f t="shared" si="25"/>
        <v>29.524227418041548</v>
      </c>
      <c r="H64" s="40">
        <f t="shared" si="26"/>
        <v>36.367940771349865</v>
      </c>
      <c r="I64" s="40">
        <f t="shared" si="27"/>
        <v>29.367803606343696</v>
      </c>
      <c r="J64" s="40">
        <f t="shared" si="28"/>
        <v>0.78213261493160591</v>
      </c>
      <c r="K64" s="40">
        <f t="shared" si="29"/>
        <v>1.5044192314927545</v>
      </c>
      <c r="L64" s="40">
        <f t="shared" si="30"/>
        <v>0.90392561983471087</v>
      </c>
      <c r="M64" s="40">
        <f t="shared" si="31"/>
        <v>0.52139908755159692</v>
      </c>
      <c r="N64" s="40">
        <f t="shared" si="32"/>
        <v>15.877292083111596</v>
      </c>
      <c r="O64" s="40">
        <f t="shared" si="33"/>
        <v>7.3277753400613692</v>
      </c>
      <c r="P64" s="40">
        <f t="shared" si="34"/>
        <v>4.0332300275482087</v>
      </c>
      <c r="Q64" s="40">
        <f t="shared" si="35"/>
        <v>3.1718444492722138</v>
      </c>
      <c r="R64" s="40">
        <f t="shared" si="36"/>
        <v>7.3433562178994443</v>
      </c>
      <c r="S64" s="40">
        <f t="shared" si="37"/>
        <v>6.3561712530531249</v>
      </c>
      <c r="T64" s="40">
        <f t="shared" si="38"/>
        <v>5.4321625344352622</v>
      </c>
      <c r="U64" s="41">
        <f t="shared" si="39"/>
        <v>6.1003693243536823</v>
      </c>
      <c r="AA64" s="20" t="s">
        <v>13</v>
      </c>
      <c r="AB64" s="18">
        <v>127.8555555553</v>
      </c>
      <c r="AC64" s="18">
        <v>265.88333333329001</v>
      </c>
      <c r="AD64" s="19">
        <v>387.19999999999993</v>
      </c>
      <c r="AE64" s="19">
        <v>383.58333333333326</v>
      </c>
    </row>
  </sheetData>
  <mergeCells count="19">
    <mergeCell ref="A21:U21"/>
    <mergeCell ref="A26:A27"/>
    <mergeCell ref="B26:E26"/>
    <mergeCell ref="F26:I26"/>
    <mergeCell ref="J26:M26"/>
    <mergeCell ref="N26:Q26"/>
    <mergeCell ref="R26:U26"/>
    <mergeCell ref="R4:U4"/>
    <mergeCell ref="A4:A5"/>
    <mergeCell ref="B4:E4"/>
    <mergeCell ref="F4:I4"/>
    <mergeCell ref="J4:M4"/>
    <mergeCell ref="N4:Q4"/>
    <mergeCell ref="R48:U48"/>
    <mergeCell ref="A48:A49"/>
    <mergeCell ref="B48:E48"/>
    <mergeCell ref="F48:I48"/>
    <mergeCell ref="J48:M48"/>
    <mergeCell ref="N48:Q48"/>
  </mergeCells>
  <hyperlinks>
    <hyperlink ref="A2" location="OBSAH!A1" display="Obsah"/>
    <hyperlink ref="AA46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workbookViewId="0"/>
  </sheetViews>
  <sheetFormatPr defaultColWidth="9.140625" defaultRowHeight="11.25" x14ac:dyDescent="0.2"/>
  <cols>
    <col min="1" max="1" width="13.85546875" style="1" customWidth="1"/>
    <col min="2" max="37" width="6.42578125" style="1" customWidth="1"/>
    <col min="38" max="16384" width="9.140625" style="1"/>
  </cols>
  <sheetData>
    <row r="1" spans="1:37" s="25" customFormat="1" ht="20.25" customHeight="1" x14ac:dyDescent="0.2">
      <c r="A1" s="5" t="s">
        <v>174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2" customHeight="1" x14ac:dyDescent="0.25">
      <c r="A2" s="4" t="s">
        <v>34</v>
      </c>
    </row>
    <row r="3" spans="1:37" ht="13.5" customHeight="1" thickBot="1" x14ac:dyDescent="0.25">
      <c r="A3" s="9" t="s">
        <v>19</v>
      </c>
      <c r="AH3" s="11"/>
      <c r="AI3" s="11"/>
      <c r="AJ3" s="11"/>
      <c r="AK3" s="11"/>
    </row>
    <row r="4" spans="1:37" ht="18" customHeight="1" x14ac:dyDescent="0.2">
      <c r="A4" s="150" t="s">
        <v>18</v>
      </c>
      <c r="B4" s="153" t="s">
        <v>89</v>
      </c>
      <c r="C4" s="135"/>
      <c r="D4" s="135"/>
      <c r="E4" s="154"/>
      <c r="F4" s="158" t="s">
        <v>21</v>
      </c>
      <c r="G4" s="158"/>
      <c r="H4" s="158"/>
      <c r="I4" s="158"/>
      <c r="J4" s="158"/>
      <c r="K4" s="158"/>
      <c r="L4" s="158"/>
      <c r="M4" s="144"/>
      <c r="N4" s="158" t="s">
        <v>20</v>
      </c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 t="s">
        <v>41</v>
      </c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44"/>
    </row>
    <row r="5" spans="1:37" ht="23.25" customHeight="1" x14ac:dyDescent="0.2">
      <c r="A5" s="151"/>
      <c r="B5" s="155"/>
      <c r="C5" s="156"/>
      <c r="D5" s="156"/>
      <c r="E5" s="157"/>
      <c r="F5" s="159" t="s">
        <v>23</v>
      </c>
      <c r="G5" s="159"/>
      <c r="H5" s="159"/>
      <c r="I5" s="159"/>
      <c r="J5" s="159" t="s">
        <v>24</v>
      </c>
      <c r="K5" s="159"/>
      <c r="L5" s="159"/>
      <c r="M5" s="160"/>
      <c r="N5" s="159" t="s">
        <v>37</v>
      </c>
      <c r="O5" s="159"/>
      <c r="P5" s="159"/>
      <c r="Q5" s="159"/>
      <c r="R5" s="159" t="s">
        <v>38</v>
      </c>
      <c r="S5" s="159"/>
      <c r="T5" s="159"/>
      <c r="U5" s="159"/>
      <c r="V5" s="159" t="s">
        <v>22</v>
      </c>
      <c r="W5" s="159"/>
      <c r="X5" s="159"/>
      <c r="Y5" s="159"/>
      <c r="Z5" s="159" t="s">
        <v>43</v>
      </c>
      <c r="AA5" s="159"/>
      <c r="AB5" s="159"/>
      <c r="AC5" s="159"/>
      <c r="AD5" s="159" t="s">
        <v>42</v>
      </c>
      <c r="AE5" s="159"/>
      <c r="AF5" s="159"/>
      <c r="AG5" s="160"/>
      <c r="AH5" s="159" t="s">
        <v>33</v>
      </c>
      <c r="AI5" s="159"/>
      <c r="AJ5" s="159"/>
      <c r="AK5" s="160"/>
    </row>
    <row r="6" spans="1:37" ht="25.5" customHeight="1" thickBot="1" x14ac:dyDescent="0.25">
      <c r="A6" s="165"/>
      <c r="B6" s="31">
        <v>2010</v>
      </c>
      <c r="C6" s="31">
        <v>2015</v>
      </c>
      <c r="D6" s="31">
        <v>2020</v>
      </c>
      <c r="E6" s="31">
        <v>2023</v>
      </c>
      <c r="F6" s="114">
        <v>2010</v>
      </c>
      <c r="G6" s="115">
        <v>2015</v>
      </c>
      <c r="H6" s="115">
        <v>2020</v>
      </c>
      <c r="I6" s="115">
        <v>2023</v>
      </c>
      <c r="J6" s="114">
        <v>2010</v>
      </c>
      <c r="K6" s="115">
        <v>2015</v>
      </c>
      <c r="L6" s="115">
        <v>2020</v>
      </c>
      <c r="M6" s="115">
        <v>2023</v>
      </c>
      <c r="N6" s="114">
        <v>2010</v>
      </c>
      <c r="O6" s="115">
        <v>2015</v>
      </c>
      <c r="P6" s="115">
        <v>2020</v>
      </c>
      <c r="Q6" s="115">
        <v>2023</v>
      </c>
      <c r="R6" s="114">
        <v>2010</v>
      </c>
      <c r="S6" s="115">
        <v>2015</v>
      </c>
      <c r="T6" s="115">
        <v>2020</v>
      </c>
      <c r="U6" s="115">
        <v>2023</v>
      </c>
      <c r="V6" s="114">
        <v>2010</v>
      </c>
      <c r="W6" s="115">
        <v>2015</v>
      </c>
      <c r="X6" s="115">
        <v>2020</v>
      </c>
      <c r="Y6" s="115">
        <v>2023</v>
      </c>
      <c r="Z6" s="114">
        <v>2010</v>
      </c>
      <c r="AA6" s="115">
        <v>2015</v>
      </c>
      <c r="AB6" s="115">
        <v>2020</v>
      </c>
      <c r="AC6" s="115">
        <v>2023</v>
      </c>
      <c r="AD6" s="114">
        <v>2010</v>
      </c>
      <c r="AE6" s="115">
        <v>2015</v>
      </c>
      <c r="AF6" s="115">
        <v>2020</v>
      </c>
      <c r="AG6" s="115">
        <v>2023</v>
      </c>
      <c r="AH6" s="114">
        <v>2010</v>
      </c>
      <c r="AI6" s="115">
        <v>2015</v>
      </c>
      <c r="AJ6" s="115">
        <v>2020</v>
      </c>
      <c r="AK6" s="115">
        <v>2023</v>
      </c>
    </row>
    <row r="7" spans="1:37" ht="15" customHeight="1" x14ac:dyDescent="0.2">
      <c r="A7" s="37" t="s">
        <v>15</v>
      </c>
      <c r="B7" s="27">
        <v>1108.249999999</v>
      </c>
      <c r="C7" s="27">
        <v>1384.0833333331</v>
      </c>
      <c r="D7" s="27">
        <v>1896.4833333333333</v>
      </c>
      <c r="E7" s="27">
        <v>2001.9333333333329</v>
      </c>
      <c r="F7" s="27">
        <v>624.2499999992001</v>
      </c>
      <c r="G7" s="27">
        <v>894.61666666650012</v>
      </c>
      <c r="H7" s="27">
        <v>1378.9166666666667</v>
      </c>
      <c r="I7" s="27">
        <v>1496.8666666666668</v>
      </c>
      <c r="J7" s="27">
        <v>483.99999999980002</v>
      </c>
      <c r="K7" s="27">
        <v>489.46666666659996</v>
      </c>
      <c r="L7" s="27">
        <v>517.56666666666661</v>
      </c>
      <c r="M7" s="27">
        <v>505.06666666666666</v>
      </c>
      <c r="N7" s="27">
        <v>289.83333333299998</v>
      </c>
      <c r="O7" s="27">
        <v>379.48333333322</v>
      </c>
      <c r="P7" s="27">
        <v>610.43333333333339</v>
      </c>
      <c r="Q7" s="27">
        <v>724.38333333333333</v>
      </c>
      <c r="R7" s="27">
        <v>336.91666666620006</v>
      </c>
      <c r="S7" s="27">
        <v>363.49999999991002</v>
      </c>
      <c r="T7" s="27">
        <v>450.5</v>
      </c>
      <c r="U7" s="27">
        <v>384.86666666666667</v>
      </c>
      <c r="V7" s="27">
        <v>481.49999999979997</v>
      </c>
      <c r="W7" s="27">
        <v>641.09999999997001</v>
      </c>
      <c r="X7" s="27">
        <v>835.54999999999984</v>
      </c>
      <c r="Y7" s="27">
        <v>892.68333333333317</v>
      </c>
      <c r="Z7" s="27">
        <v>702.74999999960005</v>
      </c>
      <c r="AA7" s="27">
        <v>922.9833333332499</v>
      </c>
      <c r="AB7" s="27">
        <v>1244.9333333333334</v>
      </c>
      <c r="AC7" s="27">
        <v>1318.3166666666664</v>
      </c>
      <c r="AD7" s="27">
        <v>230.83333333310003</v>
      </c>
      <c r="AE7" s="27">
        <v>220.91666666658998</v>
      </c>
      <c r="AF7" s="27">
        <v>321.19999999999993</v>
      </c>
      <c r="AG7" s="27">
        <v>312.81666666666666</v>
      </c>
      <c r="AH7" s="27">
        <v>174.66666666629993</v>
      </c>
      <c r="AI7" s="28">
        <v>240.18333333326009</v>
      </c>
      <c r="AJ7" s="28">
        <v>330.35</v>
      </c>
      <c r="AK7" s="28">
        <v>370.7999999999999</v>
      </c>
    </row>
    <row r="8" spans="1:37" ht="15" customHeight="1" x14ac:dyDescent="0.2">
      <c r="A8" s="17" t="s">
        <v>1</v>
      </c>
      <c r="B8" s="18">
        <v>289.58333333320002</v>
      </c>
      <c r="C8" s="18">
        <v>295.94999999995008</v>
      </c>
      <c r="D8" s="18">
        <v>317.09999999999985</v>
      </c>
      <c r="E8" s="18">
        <v>326.46666666666658</v>
      </c>
      <c r="F8" s="18">
        <v>162.08333333320002</v>
      </c>
      <c r="G8" s="18">
        <v>193.09999999995998</v>
      </c>
      <c r="H8" s="18">
        <v>277.68333333333322</v>
      </c>
      <c r="I8" s="18">
        <v>302.96666666666653</v>
      </c>
      <c r="J8" s="18">
        <v>127.5</v>
      </c>
      <c r="K8" s="18">
        <v>102.84999999999</v>
      </c>
      <c r="L8" s="18">
        <v>39.416666666666664</v>
      </c>
      <c r="M8" s="18">
        <v>23.5</v>
      </c>
      <c r="N8" s="18">
        <v>99.499999999899998</v>
      </c>
      <c r="O8" s="18">
        <v>102.34999999996002</v>
      </c>
      <c r="P8" s="18">
        <v>172.13333333333335</v>
      </c>
      <c r="Q8" s="18">
        <v>196.76666666666671</v>
      </c>
      <c r="R8" s="18">
        <v>141.0833333333</v>
      </c>
      <c r="S8" s="18">
        <v>53.166666666660007</v>
      </c>
      <c r="T8" s="18">
        <v>66.516666666666666</v>
      </c>
      <c r="U8" s="18">
        <v>56.116666666666674</v>
      </c>
      <c r="V8" s="18">
        <v>49</v>
      </c>
      <c r="W8" s="18">
        <v>140.43333333332998</v>
      </c>
      <c r="X8" s="18">
        <v>78.449999999999989</v>
      </c>
      <c r="Y8" s="18">
        <v>73.583333333333329</v>
      </c>
      <c r="Z8" s="18">
        <v>64</v>
      </c>
      <c r="AA8" s="18">
        <v>135.94999999999001</v>
      </c>
      <c r="AB8" s="18">
        <v>101.19999999999997</v>
      </c>
      <c r="AC8" s="18">
        <v>90.783333333333303</v>
      </c>
      <c r="AD8" s="18">
        <v>146.24999999990001</v>
      </c>
      <c r="AE8" s="18">
        <v>68.516666666650011</v>
      </c>
      <c r="AF8" s="18">
        <v>102.71666666666667</v>
      </c>
      <c r="AG8" s="18">
        <v>96.533333333333331</v>
      </c>
      <c r="AH8" s="18">
        <v>79.333333333300004</v>
      </c>
      <c r="AI8" s="19">
        <v>91.483333333310057</v>
      </c>
      <c r="AJ8" s="19">
        <v>113.1833333333332</v>
      </c>
      <c r="AK8" s="19">
        <v>139.14999999999995</v>
      </c>
    </row>
    <row r="9" spans="1:37" ht="15" customHeight="1" x14ac:dyDescent="0.2">
      <c r="A9" s="20" t="s">
        <v>2</v>
      </c>
      <c r="B9" s="18">
        <v>116.74999999990001</v>
      </c>
      <c r="C9" s="18">
        <v>186.16666666664997</v>
      </c>
      <c r="D9" s="18">
        <v>290.84999999999997</v>
      </c>
      <c r="E9" s="18">
        <v>327.59999999999991</v>
      </c>
      <c r="F9" s="18">
        <v>48.749999999899998</v>
      </c>
      <c r="G9" s="18">
        <v>92.666666666650016</v>
      </c>
      <c r="H9" s="18">
        <v>147.01666666666665</v>
      </c>
      <c r="I9" s="18">
        <v>155.6</v>
      </c>
      <c r="J9" s="18">
        <v>68</v>
      </c>
      <c r="K9" s="18">
        <v>93.5</v>
      </c>
      <c r="L9" s="18">
        <v>143.83333333333331</v>
      </c>
      <c r="M9" s="18">
        <v>172</v>
      </c>
      <c r="N9" s="18">
        <v>23.416666666600001</v>
      </c>
      <c r="O9" s="18">
        <v>52.5</v>
      </c>
      <c r="P9" s="18">
        <v>60.95</v>
      </c>
      <c r="Q9" s="18">
        <v>62.333333333333336</v>
      </c>
      <c r="R9" s="18">
        <v>32.833333333300004</v>
      </c>
      <c r="S9" s="18">
        <v>46.999999999980005</v>
      </c>
      <c r="T9" s="18">
        <v>54.333333333333329</v>
      </c>
      <c r="U9" s="18">
        <v>44.616666666666667</v>
      </c>
      <c r="V9" s="18">
        <v>60.5</v>
      </c>
      <c r="W9" s="18">
        <v>86.666666666669997</v>
      </c>
      <c r="X9" s="18">
        <v>175.56666666666663</v>
      </c>
      <c r="Y9" s="18">
        <v>220.64999999999998</v>
      </c>
      <c r="Z9" s="18">
        <v>92.583333333300004</v>
      </c>
      <c r="AA9" s="18">
        <v>135.16666666666001</v>
      </c>
      <c r="AB9" s="18">
        <v>229.48333333333332</v>
      </c>
      <c r="AC9" s="18">
        <v>265.98333333333323</v>
      </c>
      <c r="AD9" s="18">
        <v>10.333333333300001</v>
      </c>
      <c r="AE9" s="18">
        <v>24.16666666667</v>
      </c>
      <c r="AF9" s="18">
        <v>22.866666666666664</v>
      </c>
      <c r="AG9" s="18">
        <v>27.616666666666664</v>
      </c>
      <c r="AH9" s="18">
        <v>13.833333333300008</v>
      </c>
      <c r="AI9" s="19">
        <v>26.833333333319967</v>
      </c>
      <c r="AJ9" s="19">
        <v>38.499999999999986</v>
      </c>
      <c r="AK9" s="19">
        <v>34.000000000000014</v>
      </c>
    </row>
    <row r="10" spans="1:37" ht="15" customHeight="1" x14ac:dyDescent="0.2">
      <c r="A10" s="20" t="s">
        <v>3</v>
      </c>
      <c r="B10" s="18">
        <v>28.833333333300001</v>
      </c>
      <c r="C10" s="18">
        <v>39</v>
      </c>
      <c r="D10" s="18">
        <v>62.416666666666657</v>
      </c>
      <c r="E10" s="18">
        <v>67.416666666666657</v>
      </c>
      <c r="F10" s="18">
        <v>18.833333333300001</v>
      </c>
      <c r="G10" s="18">
        <v>31</v>
      </c>
      <c r="H10" s="18">
        <v>53.416666666666657</v>
      </c>
      <c r="I10" s="18">
        <v>60.083333333333329</v>
      </c>
      <c r="J10" s="18">
        <v>10</v>
      </c>
      <c r="K10" s="18">
        <v>8</v>
      </c>
      <c r="L10" s="18">
        <v>9</v>
      </c>
      <c r="M10" s="18">
        <v>7.333333333333333</v>
      </c>
      <c r="N10" s="18">
        <v>9.3333333333000006</v>
      </c>
      <c r="O10" s="18">
        <v>11</v>
      </c>
      <c r="P10" s="18">
        <v>22.249999999999996</v>
      </c>
      <c r="Q10" s="18">
        <v>31.749999999999996</v>
      </c>
      <c r="R10" s="18">
        <v>3</v>
      </c>
      <c r="S10" s="18">
        <v>11</v>
      </c>
      <c r="T10" s="18">
        <v>20.833333333333332</v>
      </c>
      <c r="U10" s="18">
        <v>18.333333333333332</v>
      </c>
      <c r="V10" s="18">
        <v>16.5</v>
      </c>
      <c r="W10" s="18">
        <v>17</v>
      </c>
      <c r="X10" s="18">
        <v>19.333333333333332</v>
      </c>
      <c r="Y10" s="18">
        <v>17.333333333333332</v>
      </c>
      <c r="Z10" s="18">
        <v>19.5</v>
      </c>
      <c r="AA10" s="18">
        <v>30</v>
      </c>
      <c r="AB10" s="18">
        <v>49.166666666666664</v>
      </c>
      <c r="AC10" s="18">
        <v>48.666666666666664</v>
      </c>
      <c r="AD10" s="18">
        <v>1</v>
      </c>
      <c r="AE10" s="18">
        <v>2</v>
      </c>
      <c r="AF10" s="18">
        <v>6.25</v>
      </c>
      <c r="AG10" s="18">
        <v>4.5</v>
      </c>
      <c r="AH10" s="18">
        <v>8.3333333333000006</v>
      </c>
      <c r="AI10" s="19">
        <v>7</v>
      </c>
      <c r="AJ10" s="19">
        <v>6.9999999999999929</v>
      </c>
      <c r="AK10" s="19">
        <v>14.249999999999993</v>
      </c>
    </row>
    <row r="11" spans="1:37" ht="15" customHeight="1" x14ac:dyDescent="0.2">
      <c r="A11" s="20" t="s">
        <v>4</v>
      </c>
      <c r="B11" s="18">
        <v>48.5</v>
      </c>
      <c r="C11" s="18">
        <v>80.5</v>
      </c>
      <c r="D11" s="18">
        <v>97.166666666666657</v>
      </c>
      <c r="E11" s="18">
        <v>98.083333333333314</v>
      </c>
      <c r="F11" s="18">
        <v>19</v>
      </c>
      <c r="G11" s="18">
        <v>50.5</v>
      </c>
      <c r="H11" s="18">
        <v>56</v>
      </c>
      <c r="I11" s="18">
        <v>63.916666666666664</v>
      </c>
      <c r="J11" s="18">
        <v>29.5</v>
      </c>
      <c r="K11" s="18">
        <v>30</v>
      </c>
      <c r="L11" s="18">
        <v>41.166666666666664</v>
      </c>
      <c r="M11" s="18">
        <v>34.166666666666671</v>
      </c>
      <c r="N11" s="18">
        <v>13</v>
      </c>
      <c r="O11" s="18">
        <v>11</v>
      </c>
      <c r="P11" s="18">
        <v>20.666666666666664</v>
      </c>
      <c r="Q11" s="18">
        <v>23.249999999999996</v>
      </c>
      <c r="R11" s="18">
        <v>12</v>
      </c>
      <c r="S11" s="18">
        <v>18</v>
      </c>
      <c r="T11" s="18">
        <v>14.166666666666664</v>
      </c>
      <c r="U11" s="18">
        <v>12</v>
      </c>
      <c r="V11" s="18">
        <v>23.5</v>
      </c>
      <c r="W11" s="18">
        <v>51.5</v>
      </c>
      <c r="X11" s="18">
        <v>62.333333333333336</v>
      </c>
      <c r="Y11" s="18">
        <v>62.833333333333336</v>
      </c>
      <c r="Z11" s="18">
        <v>40</v>
      </c>
      <c r="AA11" s="18">
        <v>68.5</v>
      </c>
      <c r="AB11" s="18">
        <v>83.833333333333314</v>
      </c>
      <c r="AC11" s="18">
        <v>82.333333333333314</v>
      </c>
      <c r="AD11" s="18">
        <v>4</v>
      </c>
      <c r="AE11" s="18">
        <v>8</v>
      </c>
      <c r="AF11" s="18">
        <v>9.3333333333333321</v>
      </c>
      <c r="AG11" s="18">
        <v>10</v>
      </c>
      <c r="AH11" s="18">
        <v>4.5</v>
      </c>
      <c r="AI11" s="19">
        <v>4</v>
      </c>
      <c r="AJ11" s="19">
        <v>4.0000000000000107</v>
      </c>
      <c r="AK11" s="19">
        <v>5.75</v>
      </c>
    </row>
    <row r="12" spans="1:37" ht="15" customHeight="1" x14ac:dyDescent="0.2">
      <c r="A12" s="20" t="s">
        <v>5</v>
      </c>
      <c r="B12" s="18">
        <v>14.833333333300001</v>
      </c>
      <c r="C12" s="18">
        <v>18.999999999989999</v>
      </c>
      <c r="D12" s="18">
        <v>23.5</v>
      </c>
      <c r="E12" s="18">
        <v>21.5</v>
      </c>
      <c r="F12" s="29">
        <v>10.833333333300001</v>
      </c>
      <c r="G12" s="29">
        <v>14.999999999989999</v>
      </c>
      <c r="H12" s="29">
        <v>23.5</v>
      </c>
      <c r="I12" s="29">
        <v>21.5</v>
      </c>
      <c r="J12" s="29">
        <v>4</v>
      </c>
      <c r="K12" s="29">
        <v>4</v>
      </c>
      <c r="L12" s="29" t="s">
        <v>39</v>
      </c>
      <c r="M12" s="29" t="s">
        <v>39</v>
      </c>
      <c r="N12" s="18">
        <v>3.5</v>
      </c>
      <c r="O12" s="18">
        <v>5.9999999999899991</v>
      </c>
      <c r="P12" s="18">
        <v>1.5</v>
      </c>
      <c r="Q12" s="18">
        <v>0.5</v>
      </c>
      <c r="R12" s="18">
        <v>8.3333333333000006</v>
      </c>
      <c r="S12" s="18">
        <v>11</v>
      </c>
      <c r="T12" s="18" t="s">
        <v>39</v>
      </c>
      <c r="U12" s="18" t="s">
        <v>39</v>
      </c>
      <c r="V12" s="18">
        <v>3</v>
      </c>
      <c r="W12" s="18">
        <v>2</v>
      </c>
      <c r="X12" s="18">
        <v>22</v>
      </c>
      <c r="Y12" s="18">
        <v>21</v>
      </c>
      <c r="Z12" s="29">
        <v>5.3333333333000006</v>
      </c>
      <c r="AA12" s="29">
        <v>4</v>
      </c>
      <c r="AB12" s="29">
        <v>3</v>
      </c>
      <c r="AC12" s="29" t="s">
        <v>39</v>
      </c>
      <c r="AD12" s="29" t="s">
        <v>39</v>
      </c>
      <c r="AE12" s="29">
        <v>1</v>
      </c>
      <c r="AF12" s="29" t="s">
        <v>39</v>
      </c>
      <c r="AG12" s="29" t="s">
        <v>39</v>
      </c>
      <c r="AH12" s="29">
        <v>9.5</v>
      </c>
      <c r="AI12" s="30">
        <v>13.999999999989999</v>
      </c>
      <c r="AJ12" s="30">
        <v>20.5</v>
      </c>
      <c r="AK12" s="30">
        <v>21.5</v>
      </c>
    </row>
    <row r="13" spans="1:37" ht="15" customHeight="1" x14ac:dyDescent="0.2">
      <c r="A13" s="20" t="s">
        <v>6</v>
      </c>
      <c r="B13" s="18">
        <v>53.999999999699988</v>
      </c>
      <c r="C13" s="18">
        <v>42.866666666640008</v>
      </c>
      <c r="D13" s="18">
        <v>71.833333333333329</v>
      </c>
      <c r="E13" s="18">
        <v>83.533333333333346</v>
      </c>
      <c r="F13" s="18">
        <v>29.833333333200002</v>
      </c>
      <c r="G13" s="18">
        <v>19.75</v>
      </c>
      <c r="H13" s="18">
        <v>38.333333333333336</v>
      </c>
      <c r="I13" s="18">
        <v>58.533333333333339</v>
      </c>
      <c r="J13" s="18">
        <v>24.166666666500003</v>
      </c>
      <c r="K13" s="18">
        <v>23.116666666639997</v>
      </c>
      <c r="L13" s="18">
        <v>33.5</v>
      </c>
      <c r="M13" s="18">
        <v>25</v>
      </c>
      <c r="N13" s="18">
        <v>7.3333333332999997</v>
      </c>
      <c r="O13" s="18">
        <v>10.533333333329999</v>
      </c>
      <c r="P13" s="18">
        <v>20.333333333333332</v>
      </c>
      <c r="Q13" s="18">
        <v>26.333333333333332</v>
      </c>
      <c r="R13" s="18">
        <v>19.999999999900002</v>
      </c>
      <c r="S13" s="18">
        <v>22.166666666649999</v>
      </c>
      <c r="T13" s="18">
        <v>36.5</v>
      </c>
      <c r="U13" s="18">
        <v>35.700000000000003</v>
      </c>
      <c r="V13" s="18">
        <v>26.666666666500003</v>
      </c>
      <c r="W13" s="18">
        <v>10.166666666659999</v>
      </c>
      <c r="X13" s="18">
        <v>15</v>
      </c>
      <c r="Y13" s="18">
        <v>21.5</v>
      </c>
      <c r="Z13" s="18">
        <v>31.999999999900002</v>
      </c>
      <c r="AA13" s="18">
        <v>15.999999999989999</v>
      </c>
      <c r="AB13" s="18">
        <v>28.833333333333332</v>
      </c>
      <c r="AC13" s="18">
        <v>46.833333333333329</v>
      </c>
      <c r="AD13" s="18">
        <v>11.666666666600001</v>
      </c>
      <c r="AE13" s="18">
        <v>13.083333333319999</v>
      </c>
      <c r="AF13" s="18">
        <v>27.166666666666664</v>
      </c>
      <c r="AG13" s="18">
        <v>22.166666666666664</v>
      </c>
      <c r="AH13" s="18">
        <v>10.333333333199985</v>
      </c>
      <c r="AI13" s="19">
        <v>13.78333333333001</v>
      </c>
      <c r="AJ13" s="19">
        <v>15.833333333333336</v>
      </c>
      <c r="AK13" s="19">
        <v>14.533333333333353</v>
      </c>
    </row>
    <row r="14" spans="1:37" ht="15" customHeight="1" x14ac:dyDescent="0.2">
      <c r="A14" s="20" t="s">
        <v>7</v>
      </c>
      <c r="B14" s="18">
        <v>99.5</v>
      </c>
      <c r="C14" s="18">
        <v>87.333333333319999</v>
      </c>
      <c r="D14" s="18">
        <v>106</v>
      </c>
      <c r="E14" s="18">
        <v>113.33333333333333</v>
      </c>
      <c r="F14" s="18">
        <v>70.5</v>
      </c>
      <c r="G14" s="18">
        <v>54.833333333319999</v>
      </c>
      <c r="H14" s="18">
        <v>93.5</v>
      </c>
      <c r="I14" s="18">
        <v>102.33333333333333</v>
      </c>
      <c r="J14" s="18">
        <v>29</v>
      </c>
      <c r="K14" s="18">
        <v>32.5</v>
      </c>
      <c r="L14" s="18">
        <v>12.5</v>
      </c>
      <c r="M14" s="18">
        <v>11</v>
      </c>
      <c r="N14" s="18">
        <v>4</v>
      </c>
      <c r="O14" s="18">
        <v>10.166666666659999</v>
      </c>
      <c r="P14" s="18">
        <v>8</v>
      </c>
      <c r="Q14" s="18">
        <v>27.666666666666664</v>
      </c>
      <c r="R14" s="18">
        <v>32</v>
      </c>
      <c r="S14" s="18">
        <v>38.666666666660007</v>
      </c>
      <c r="T14" s="18">
        <v>61</v>
      </c>
      <c r="U14" s="18">
        <v>43.166666666666664</v>
      </c>
      <c r="V14" s="18">
        <v>63.5</v>
      </c>
      <c r="W14" s="18">
        <v>38.5</v>
      </c>
      <c r="X14" s="18">
        <v>37</v>
      </c>
      <c r="Y14" s="18">
        <v>42.5</v>
      </c>
      <c r="Z14" s="18">
        <v>75</v>
      </c>
      <c r="AA14" s="18">
        <v>47.666666666660007</v>
      </c>
      <c r="AB14" s="18">
        <v>52.833333333333336</v>
      </c>
      <c r="AC14" s="18">
        <v>56.833333333333336</v>
      </c>
      <c r="AD14" s="18">
        <v>16</v>
      </c>
      <c r="AE14" s="18">
        <v>26.5</v>
      </c>
      <c r="AF14" s="18">
        <v>48.5</v>
      </c>
      <c r="AG14" s="18">
        <v>41.833333333333336</v>
      </c>
      <c r="AH14" s="18">
        <v>8.5</v>
      </c>
      <c r="AI14" s="19">
        <v>13.166666666659992</v>
      </c>
      <c r="AJ14" s="19">
        <v>4.6666666666666643</v>
      </c>
      <c r="AK14" s="19">
        <v>14.666666666666657</v>
      </c>
    </row>
    <row r="15" spans="1:37" ht="15" customHeight="1" x14ac:dyDescent="0.2">
      <c r="A15" s="20" t="s">
        <v>8</v>
      </c>
      <c r="B15" s="18">
        <v>60.5</v>
      </c>
      <c r="C15" s="18">
        <v>94.416666666650016</v>
      </c>
      <c r="D15" s="18">
        <v>119.11666666666666</v>
      </c>
      <c r="E15" s="18">
        <v>121.69999999999999</v>
      </c>
      <c r="F15" s="18">
        <v>32.5</v>
      </c>
      <c r="G15" s="18">
        <v>67.416666666650016</v>
      </c>
      <c r="H15" s="18">
        <v>89.61666666666666</v>
      </c>
      <c r="I15" s="18">
        <v>95.86666666666666</v>
      </c>
      <c r="J15" s="18">
        <v>28</v>
      </c>
      <c r="K15" s="18">
        <v>27</v>
      </c>
      <c r="L15" s="18">
        <v>29.5</v>
      </c>
      <c r="M15" s="18">
        <v>25.833333333333332</v>
      </c>
      <c r="N15" s="18">
        <v>20</v>
      </c>
      <c r="O15" s="18">
        <v>29.583333333319999</v>
      </c>
      <c r="P15" s="18">
        <v>32.783333333333331</v>
      </c>
      <c r="Q15" s="18">
        <v>40.533333333333331</v>
      </c>
      <c r="R15" s="18">
        <v>19.5</v>
      </c>
      <c r="S15" s="18">
        <v>31.33333333333</v>
      </c>
      <c r="T15" s="18">
        <v>30.833333333333332</v>
      </c>
      <c r="U15" s="18">
        <v>36.166666666666664</v>
      </c>
      <c r="V15" s="18">
        <v>21</v>
      </c>
      <c r="W15" s="18">
        <v>33.5</v>
      </c>
      <c r="X15" s="18">
        <v>55.5</v>
      </c>
      <c r="Y15" s="18">
        <v>45</v>
      </c>
      <c r="Z15" s="18">
        <v>42</v>
      </c>
      <c r="AA15" s="18">
        <v>70.083333333320013</v>
      </c>
      <c r="AB15" s="18">
        <v>103.08333333333333</v>
      </c>
      <c r="AC15" s="18">
        <v>98.666666666666671</v>
      </c>
      <c r="AD15" s="18">
        <v>9.5</v>
      </c>
      <c r="AE15" s="18">
        <v>0.83333333332999993</v>
      </c>
      <c r="AF15" s="18">
        <v>3.5333333333333332</v>
      </c>
      <c r="AG15" s="18">
        <v>7.0333333333333332</v>
      </c>
      <c r="AH15" s="18">
        <v>9</v>
      </c>
      <c r="AI15" s="19">
        <v>23.500000000000004</v>
      </c>
      <c r="AJ15" s="19">
        <v>12.499999999999998</v>
      </c>
      <c r="AK15" s="19">
        <v>15.999999999999984</v>
      </c>
    </row>
    <row r="16" spans="1:37" ht="15" customHeight="1" x14ac:dyDescent="0.2">
      <c r="A16" s="20" t="s">
        <v>9</v>
      </c>
      <c r="B16" s="18">
        <v>64.166666666600008</v>
      </c>
      <c r="C16" s="18">
        <v>130.01666666663999</v>
      </c>
      <c r="D16" s="18">
        <v>160.25</v>
      </c>
      <c r="E16" s="18">
        <v>156.35</v>
      </c>
      <c r="F16" s="18">
        <v>18.833333333300001</v>
      </c>
      <c r="G16" s="18">
        <v>67.849999999990004</v>
      </c>
      <c r="H16" s="18">
        <v>99.583333333333329</v>
      </c>
      <c r="I16" s="18">
        <v>127.35</v>
      </c>
      <c r="J16" s="18">
        <v>45.333333333300004</v>
      </c>
      <c r="K16" s="18">
        <v>62.166666666650002</v>
      </c>
      <c r="L16" s="18">
        <v>60.666666666666671</v>
      </c>
      <c r="M16" s="18">
        <v>29</v>
      </c>
      <c r="N16" s="18">
        <v>4.3333333332999997</v>
      </c>
      <c r="O16" s="18">
        <v>14.849999999989999</v>
      </c>
      <c r="P16" s="18">
        <v>20.333333333333329</v>
      </c>
      <c r="Q16" s="18">
        <v>25.016666666666666</v>
      </c>
      <c r="R16" s="18">
        <v>10.333333333300001</v>
      </c>
      <c r="S16" s="18">
        <v>47.333333333319999</v>
      </c>
      <c r="T16" s="18">
        <v>27.666666666666664</v>
      </c>
      <c r="U16" s="18">
        <v>26</v>
      </c>
      <c r="V16" s="18">
        <v>49.5</v>
      </c>
      <c r="W16" s="18">
        <v>67.833333333330003</v>
      </c>
      <c r="X16" s="18">
        <v>112.25</v>
      </c>
      <c r="Y16" s="18">
        <v>105.33333333333333</v>
      </c>
      <c r="Z16" s="18">
        <v>59.5</v>
      </c>
      <c r="AA16" s="18">
        <v>115.94999999999001</v>
      </c>
      <c r="AB16" s="18">
        <v>141.69999999999999</v>
      </c>
      <c r="AC16" s="18">
        <v>135.53333333333333</v>
      </c>
      <c r="AD16" s="18">
        <v>2</v>
      </c>
      <c r="AE16" s="18">
        <v>8.7333333333200009</v>
      </c>
      <c r="AF16" s="18">
        <v>12.549999999999994</v>
      </c>
      <c r="AG16" s="18">
        <v>13.816666666666665</v>
      </c>
      <c r="AH16" s="18">
        <v>2.6666666666000083</v>
      </c>
      <c r="AI16" s="19">
        <v>5.3333333333299784</v>
      </c>
      <c r="AJ16" s="19">
        <v>6.0000000000000178</v>
      </c>
      <c r="AK16" s="19">
        <v>6.9999999999999982</v>
      </c>
    </row>
    <row r="17" spans="1:42" ht="15" customHeight="1" x14ac:dyDescent="0.2">
      <c r="A17" s="20" t="s">
        <v>16</v>
      </c>
      <c r="B17" s="18">
        <v>19.833333333300001</v>
      </c>
      <c r="C17" s="18">
        <v>34.833333333330003</v>
      </c>
      <c r="D17" s="18">
        <v>46.416666666666664</v>
      </c>
      <c r="E17" s="18">
        <v>48.95</v>
      </c>
      <c r="F17" s="29">
        <v>15.833333333300001</v>
      </c>
      <c r="G17" s="29">
        <v>26.83333333333</v>
      </c>
      <c r="H17" s="29">
        <v>29.333333333333329</v>
      </c>
      <c r="I17" s="29">
        <v>40.283333333333331</v>
      </c>
      <c r="J17" s="29">
        <v>4</v>
      </c>
      <c r="K17" s="29">
        <v>8</v>
      </c>
      <c r="L17" s="29">
        <v>17.083333333333332</v>
      </c>
      <c r="M17" s="29">
        <v>8.6666666666666661</v>
      </c>
      <c r="N17" s="18">
        <v>11.333333333300001</v>
      </c>
      <c r="O17" s="18">
        <v>10.5</v>
      </c>
      <c r="P17" s="18">
        <v>8.1666666666666661</v>
      </c>
      <c r="Q17" s="18">
        <v>8.8333333333333321</v>
      </c>
      <c r="R17" s="18">
        <v>1</v>
      </c>
      <c r="S17" s="18">
        <v>5</v>
      </c>
      <c r="T17" s="18">
        <v>11.333333333333332</v>
      </c>
      <c r="U17" s="18">
        <v>12.533333333333331</v>
      </c>
      <c r="V17" s="18">
        <v>7.5</v>
      </c>
      <c r="W17" s="18">
        <v>19.33333333333</v>
      </c>
      <c r="X17" s="18">
        <v>26.916666666666664</v>
      </c>
      <c r="Y17" s="18">
        <v>27.583333333333332</v>
      </c>
      <c r="Z17" s="29">
        <v>15.5</v>
      </c>
      <c r="AA17" s="29">
        <v>30.5</v>
      </c>
      <c r="AB17" s="29">
        <v>38.583333333333336</v>
      </c>
      <c r="AC17" s="29">
        <v>37.25</v>
      </c>
      <c r="AD17" s="29">
        <v>1</v>
      </c>
      <c r="AE17" s="29">
        <v>2</v>
      </c>
      <c r="AF17" s="29">
        <v>1.5</v>
      </c>
      <c r="AG17" s="29">
        <v>2.833333333333333</v>
      </c>
      <c r="AH17" s="29">
        <v>3.3333333333000006</v>
      </c>
      <c r="AI17" s="30">
        <v>2.3333333333300033</v>
      </c>
      <c r="AJ17" s="30">
        <v>6.3333333333333286</v>
      </c>
      <c r="AK17" s="30">
        <v>8.8666666666666707</v>
      </c>
    </row>
    <row r="18" spans="1:42" ht="15" customHeight="1" x14ac:dyDescent="0.2">
      <c r="A18" s="20" t="s">
        <v>10</v>
      </c>
      <c r="B18" s="18">
        <v>103.5</v>
      </c>
      <c r="C18" s="18">
        <v>109.91666666665002</v>
      </c>
      <c r="D18" s="18">
        <v>214.85000000000002</v>
      </c>
      <c r="E18" s="18">
        <v>216.55</v>
      </c>
      <c r="F18" s="18">
        <v>61</v>
      </c>
      <c r="G18" s="18">
        <v>94.416666666650016</v>
      </c>
      <c r="H18" s="18">
        <v>199.45</v>
      </c>
      <c r="I18" s="18">
        <v>185.15</v>
      </c>
      <c r="J18" s="18">
        <v>42.5</v>
      </c>
      <c r="K18" s="18">
        <v>15.5</v>
      </c>
      <c r="L18" s="18">
        <v>15.399999999999999</v>
      </c>
      <c r="M18" s="18">
        <v>31.4</v>
      </c>
      <c r="N18" s="18">
        <v>65.5</v>
      </c>
      <c r="O18" s="18">
        <v>59.333333333319999</v>
      </c>
      <c r="P18" s="18">
        <v>127.99999999999999</v>
      </c>
      <c r="Q18" s="18">
        <v>131.5333333333333</v>
      </c>
      <c r="R18" s="18">
        <v>24</v>
      </c>
      <c r="S18" s="18">
        <v>38.25</v>
      </c>
      <c r="T18" s="18">
        <v>65.983333333333348</v>
      </c>
      <c r="U18" s="18">
        <v>52.483333333333341</v>
      </c>
      <c r="V18" s="18">
        <v>14</v>
      </c>
      <c r="W18" s="18">
        <v>12.33333333333</v>
      </c>
      <c r="X18" s="18">
        <v>20.866666666666664</v>
      </c>
      <c r="Y18" s="18">
        <v>32.533333333333331</v>
      </c>
      <c r="Z18" s="18">
        <v>79</v>
      </c>
      <c r="AA18" s="18">
        <v>59.083333333330003</v>
      </c>
      <c r="AB18" s="18">
        <v>99.84999999999998</v>
      </c>
      <c r="AC18" s="18">
        <v>113.85</v>
      </c>
      <c r="AD18" s="18">
        <v>14.5</v>
      </c>
      <c r="AE18" s="18">
        <v>31.666666666659999</v>
      </c>
      <c r="AF18" s="18">
        <v>41</v>
      </c>
      <c r="AG18" s="18">
        <v>37.033333333333331</v>
      </c>
      <c r="AH18" s="18">
        <v>10</v>
      </c>
      <c r="AI18" s="19">
        <v>19.166666666660014</v>
      </c>
      <c r="AJ18" s="19">
        <v>74.000000000000043</v>
      </c>
      <c r="AK18" s="19">
        <v>65.666666666666686</v>
      </c>
    </row>
    <row r="19" spans="1:42" ht="15" customHeight="1" x14ac:dyDescent="0.2">
      <c r="A19" s="20" t="s">
        <v>11</v>
      </c>
      <c r="B19" s="18">
        <v>56.083333333300004</v>
      </c>
      <c r="C19" s="18">
        <v>52.25</v>
      </c>
      <c r="D19" s="18">
        <v>75.916666666666671</v>
      </c>
      <c r="E19" s="18">
        <v>69.583333333333343</v>
      </c>
      <c r="F19" s="18">
        <v>27.583333333300001</v>
      </c>
      <c r="G19" s="18">
        <v>35.25</v>
      </c>
      <c r="H19" s="18">
        <v>64.416666666666671</v>
      </c>
      <c r="I19" s="18">
        <v>46.416666666666664</v>
      </c>
      <c r="J19" s="18">
        <v>28.5</v>
      </c>
      <c r="K19" s="18">
        <v>17</v>
      </c>
      <c r="L19" s="18">
        <v>11.5</v>
      </c>
      <c r="M19" s="18">
        <v>23.166666666666664</v>
      </c>
      <c r="N19" s="18">
        <v>7.25</v>
      </c>
      <c r="O19" s="18">
        <v>12.5</v>
      </c>
      <c r="P19" s="18">
        <v>29</v>
      </c>
      <c r="Q19" s="18">
        <v>25.25</v>
      </c>
      <c r="R19" s="18">
        <v>11.833333333300001</v>
      </c>
      <c r="S19" s="18">
        <v>13.25</v>
      </c>
      <c r="T19" s="18">
        <v>10.75</v>
      </c>
      <c r="U19" s="18">
        <v>15.166666666666666</v>
      </c>
      <c r="V19" s="18">
        <v>37</v>
      </c>
      <c r="W19" s="18">
        <v>26.5</v>
      </c>
      <c r="X19" s="18">
        <v>36.166666666666664</v>
      </c>
      <c r="Y19" s="18">
        <v>29.166666666666664</v>
      </c>
      <c r="Z19" s="18">
        <v>51</v>
      </c>
      <c r="AA19" s="18">
        <v>36.5</v>
      </c>
      <c r="AB19" s="18">
        <v>61.666666666666664</v>
      </c>
      <c r="AC19" s="18">
        <v>55.833333333333336</v>
      </c>
      <c r="AD19" s="18">
        <v>5.0833333333000006</v>
      </c>
      <c r="AE19" s="18">
        <v>13.25</v>
      </c>
      <c r="AF19" s="18">
        <v>8.25</v>
      </c>
      <c r="AG19" s="18">
        <v>6.25</v>
      </c>
      <c r="AH19" s="18">
        <v>0</v>
      </c>
      <c r="AI19" s="19">
        <v>2.5</v>
      </c>
      <c r="AJ19" s="19">
        <v>6.0000000000000071</v>
      </c>
      <c r="AK19" s="19">
        <v>7.5000000000000071</v>
      </c>
    </row>
    <row r="20" spans="1:42" ht="15" customHeight="1" x14ac:dyDescent="0.2">
      <c r="A20" s="20" t="s">
        <v>12</v>
      </c>
      <c r="B20" s="18">
        <v>58.833333333199988</v>
      </c>
      <c r="C20" s="18">
        <v>66.833333333300018</v>
      </c>
      <c r="D20" s="18">
        <v>107.86666666666666</v>
      </c>
      <c r="E20" s="18">
        <v>118.69999999999996</v>
      </c>
      <c r="F20" s="18">
        <v>37.333333333199995</v>
      </c>
      <c r="G20" s="18">
        <v>40.666666666640005</v>
      </c>
      <c r="H20" s="18">
        <v>73.366666666666674</v>
      </c>
      <c r="I20" s="18">
        <v>80.699999999999989</v>
      </c>
      <c r="J20" s="18">
        <v>21.5</v>
      </c>
      <c r="K20" s="18">
        <v>26.166666666659999</v>
      </c>
      <c r="L20" s="18">
        <v>34.5</v>
      </c>
      <c r="M20" s="18">
        <v>38</v>
      </c>
      <c r="N20" s="18">
        <v>10.5</v>
      </c>
      <c r="O20" s="18">
        <v>13.499999999989999</v>
      </c>
      <c r="P20" s="18">
        <v>22.866666666666667</v>
      </c>
      <c r="Q20" s="18">
        <v>33.699999999999996</v>
      </c>
      <c r="R20" s="18">
        <v>8.8333333331999988</v>
      </c>
      <c r="S20" s="18">
        <v>11.49999999998</v>
      </c>
      <c r="T20" s="18">
        <v>28.499999999999996</v>
      </c>
      <c r="U20" s="18">
        <v>21.499999999999996</v>
      </c>
      <c r="V20" s="18">
        <v>39.5</v>
      </c>
      <c r="W20" s="18">
        <v>41.833333333330003</v>
      </c>
      <c r="X20" s="18">
        <v>56.5</v>
      </c>
      <c r="Y20" s="18">
        <v>63.5</v>
      </c>
      <c r="Z20" s="18">
        <v>49.833333333199995</v>
      </c>
      <c r="AA20" s="18">
        <v>56.49999999999001</v>
      </c>
      <c r="AB20" s="18">
        <v>91.833333333333343</v>
      </c>
      <c r="AC20" s="18">
        <v>106.66666666666663</v>
      </c>
      <c r="AD20" s="18">
        <v>2</v>
      </c>
      <c r="AE20" s="18">
        <v>3.99999999998</v>
      </c>
      <c r="AF20" s="18">
        <v>4.6999999999999993</v>
      </c>
      <c r="AG20" s="18">
        <v>4.1999999999999993</v>
      </c>
      <c r="AH20" s="18">
        <v>6.9999999999999929</v>
      </c>
      <c r="AI20" s="19">
        <v>6.3333333333300086</v>
      </c>
      <c r="AJ20" s="19">
        <v>11.333333333333318</v>
      </c>
      <c r="AK20" s="19">
        <v>7.8333333333333321</v>
      </c>
    </row>
    <row r="21" spans="1:42" ht="15" customHeight="1" x14ac:dyDescent="0.2">
      <c r="A21" s="20" t="s">
        <v>13</v>
      </c>
      <c r="B21" s="18">
        <v>93.333333333200002</v>
      </c>
      <c r="C21" s="18">
        <v>144.99999999998002</v>
      </c>
      <c r="D21" s="18">
        <v>203.2</v>
      </c>
      <c r="E21" s="18">
        <v>232.16666666666674</v>
      </c>
      <c r="F21" s="18">
        <v>71.333333333199988</v>
      </c>
      <c r="G21" s="18">
        <v>105.33333333332001</v>
      </c>
      <c r="H21" s="18">
        <v>133.69999999999996</v>
      </c>
      <c r="I21" s="18">
        <v>156.16666666666666</v>
      </c>
      <c r="J21" s="18">
        <v>22</v>
      </c>
      <c r="K21" s="18">
        <v>39.666666666659999</v>
      </c>
      <c r="L21" s="18">
        <v>69.5</v>
      </c>
      <c r="M21" s="18">
        <v>76</v>
      </c>
      <c r="N21" s="18">
        <v>10.833333333300001</v>
      </c>
      <c r="O21" s="18">
        <v>35.666666666659999</v>
      </c>
      <c r="P21" s="18">
        <v>63.45</v>
      </c>
      <c r="Q21" s="18">
        <v>90.916666666666643</v>
      </c>
      <c r="R21" s="18">
        <v>12.166666666600001</v>
      </c>
      <c r="S21" s="18">
        <v>15.83333333333</v>
      </c>
      <c r="T21" s="18">
        <v>22.083333333333329</v>
      </c>
      <c r="U21" s="18">
        <v>11.083333333333332</v>
      </c>
      <c r="V21" s="18">
        <v>70.333333333300004</v>
      </c>
      <c r="W21" s="18">
        <v>93.49999999999001</v>
      </c>
      <c r="X21" s="18">
        <v>117.66666666666666</v>
      </c>
      <c r="Y21" s="18">
        <v>130.16666666666666</v>
      </c>
      <c r="Z21" s="18">
        <v>77.499999999899998</v>
      </c>
      <c r="AA21" s="18">
        <v>117.08333333332001</v>
      </c>
      <c r="AB21" s="18">
        <v>159.86666666666667</v>
      </c>
      <c r="AC21" s="18">
        <v>179.08333333333334</v>
      </c>
      <c r="AD21" s="18">
        <v>7.5</v>
      </c>
      <c r="AE21" s="18">
        <v>17.166666666659999</v>
      </c>
      <c r="AF21" s="18">
        <v>32.833333333333329</v>
      </c>
      <c r="AG21" s="18">
        <v>39</v>
      </c>
      <c r="AH21" s="18">
        <v>8.3333333333000041</v>
      </c>
      <c r="AI21" s="19">
        <v>10.750000000000007</v>
      </c>
      <c r="AJ21" s="19">
        <v>10.499999999999986</v>
      </c>
      <c r="AK21" s="19">
        <v>14.0833333333334</v>
      </c>
    </row>
    <row r="22" spans="1:42" ht="19.5" customHeight="1" x14ac:dyDescent="0.2">
      <c r="A22" s="84" t="s">
        <v>175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</row>
    <row r="24" spans="1:42" s="25" customFormat="1" ht="27" customHeight="1" x14ac:dyDescent="0.25">
      <c r="A24" s="5" t="s">
        <v>176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P24" s="4" t="s">
        <v>34</v>
      </c>
    </row>
    <row r="25" spans="1:42" ht="12" customHeight="1" x14ac:dyDescent="0.2"/>
    <row r="26" spans="1:42" ht="13.5" customHeight="1" thickBot="1" x14ac:dyDescent="0.25">
      <c r="A26" s="9" t="s">
        <v>19</v>
      </c>
      <c r="AH26" s="11"/>
      <c r="AI26" s="11"/>
      <c r="AJ26" s="11"/>
      <c r="AK26" s="11" t="s">
        <v>81</v>
      </c>
    </row>
    <row r="27" spans="1:42" ht="18" customHeight="1" x14ac:dyDescent="0.2">
      <c r="A27" s="150" t="s">
        <v>18</v>
      </c>
      <c r="B27" s="153" t="s">
        <v>89</v>
      </c>
      <c r="C27" s="135"/>
      <c r="D27" s="135"/>
      <c r="E27" s="154"/>
      <c r="F27" s="158" t="s">
        <v>21</v>
      </c>
      <c r="G27" s="158"/>
      <c r="H27" s="158"/>
      <c r="I27" s="158"/>
      <c r="J27" s="158"/>
      <c r="K27" s="158"/>
      <c r="L27" s="158"/>
      <c r="M27" s="144"/>
      <c r="N27" s="158" t="s">
        <v>20</v>
      </c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 t="s">
        <v>41</v>
      </c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44"/>
    </row>
    <row r="28" spans="1:42" ht="23.25" customHeight="1" x14ac:dyDescent="0.2">
      <c r="A28" s="151"/>
      <c r="B28" s="155"/>
      <c r="C28" s="156"/>
      <c r="D28" s="156"/>
      <c r="E28" s="157"/>
      <c r="F28" s="159" t="s">
        <v>23</v>
      </c>
      <c r="G28" s="159"/>
      <c r="H28" s="159"/>
      <c r="I28" s="159"/>
      <c r="J28" s="159" t="s">
        <v>24</v>
      </c>
      <c r="K28" s="159"/>
      <c r="L28" s="159"/>
      <c r="M28" s="160"/>
      <c r="N28" s="159" t="s">
        <v>37</v>
      </c>
      <c r="O28" s="159"/>
      <c r="P28" s="159"/>
      <c r="Q28" s="159"/>
      <c r="R28" s="159" t="s">
        <v>38</v>
      </c>
      <c r="S28" s="159"/>
      <c r="T28" s="159"/>
      <c r="U28" s="159"/>
      <c r="V28" s="159" t="s">
        <v>22</v>
      </c>
      <c r="W28" s="159"/>
      <c r="X28" s="159"/>
      <c r="Y28" s="159"/>
      <c r="Z28" s="159" t="s">
        <v>43</v>
      </c>
      <c r="AA28" s="159"/>
      <c r="AB28" s="159"/>
      <c r="AC28" s="159"/>
      <c r="AD28" s="159" t="s">
        <v>42</v>
      </c>
      <c r="AE28" s="159"/>
      <c r="AF28" s="159"/>
      <c r="AG28" s="160"/>
      <c r="AH28" s="159" t="s">
        <v>33</v>
      </c>
      <c r="AI28" s="159"/>
      <c r="AJ28" s="159"/>
      <c r="AK28" s="160"/>
    </row>
    <row r="29" spans="1:42" ht="25.5" customHeight="1" thickBot="1" x14ac:dyDescent="0.25">
      <c r="A29" s="165"/>
      <c r="B29" s="31">
        <v>2010</v>
      </c>
      <c r="C29" s="31">
        <v>2015</v>
      </c>
      <c r="D29" s="31">
        <v>2020</v>
      </c>
      <c r="E29" s="31">
        <v>2023</v>
      </c>
      <c r="F29" s="114">
        <v>2010</v>
      </c>
      <c r="G29" s="115">
        <v>2015</v>
      </c>
      <c r="H29" s="115">
        <v>2020</v>
      </c>
      <c r="I29" s="115">
        <v>2023</v>
      </c>
      <c r="J29" s="114">
        <v>2010</v>
      </c>
      <c r="K29" s="115">
        <v>2015</v>
      </c>
      <c r="L29" s="115">
        <v>2020</v>
      </c>
      <c r="M29" s="115">
        <v>2023</v>
      </c>
      <c r="N29" s="114">
        <v>2010</v>
      </c>
      <c r="O29" s="115">
        <v>2015</v>
      </c>
      <c r="P29" s="115">
        <v>2020</v>
      </c>
      <c r="Q29" s="115">
        <v>2023</v>
      </c>
      <c r="R29" s="114">
        <v>2010</v>
      </c>
      <c r="S29" s="115">
        <v>2015</v>
      </c>
      <c r="T29" s="115">
        <v>2020</v>
      </c>
      <c r="U29" s="115">
        <v>2023</v>
      </c>
      <c r="V29" s="114">
        <v>2010</v>
      </c>
      <c r="W29" s="115">
        <v>2015</v>
      </c>
      <c r="X29" s="115">
        <v>2020</v>
      </c>
      <c r="Y29" s="115">
        <v>2023</v>
      </c>
      <c r="Z29" s="114">
        <v>2010</v>
      </c>
      <c r="AA29" s="115">
        <v>2015</v>
      </c>
      <c r="AB29" s="115">
        <v>2020</v>
      </c>
      <c r="AC29" s="115">
        <v>2023</v>
      </c>
      <c r="AD29" s="114">
        <v>2010</v>
      </c>
      <c r="AE29" s="115">
        <v>2015</v>
      </c>
      <c r="AF29" s="115">
        <v>2020</v>
      </c>
      <c r="AG29" s="115">
        <v>2023</v>
      </c>
      <c r="AH29" s="114">
        <v>2010</v>
      </c>
      <c r="AI29" s="115">
        <v>2015</v>
      </c>
      <c r="AJ29" s="115">
        <v>2020</v>
      </c>
      <c r="AK29" s="115">
        <v>2023</v>
      </c>
    </row>
    <row r="30" spans="1:42" ht="15" customHeight="1" x14ac:dyDescent="0.2">
      <c r="A30" s="37" t="s">
        <v>15</v>
      </c>
      <c r="B30" s="38">
        <f>B7/B$7*100</f>
        <v>100</v>
      </c>
      <c r="C30" s="38">
        <f t="shared" ref="C30:AK30" si="0">C7/C$7*100</f>
        <v>100</v>
      </c>
      <c r="D30" s="38">
        <f t="shared" si="0"/>
        <v>100</v>
      </c>
      <c r="E30" s="38">
        <f t="shared" si="0"/>
        <v>100</v>
      </c>
      <c r="F30" s="38">
        <f t="shared" si="0"/>
        <v>100</v>
      </c>
      <c r="G30" s="38">
        <f t="shared" si="0"/>
        <v>100</v>
      </c>
      <c r="H30" s="38">
        <f t="shared" si="0"/>
        <v>100</v>
      </c>
      <c r="I30" s="38">
        <f t="shared" si="0"/>
        <v>100</v>
      </c>
      <c r="J30" s="38">
        <f t="shared" si="0"/>
        <v>100</v>
      </c>
      <c r="K30" s="38">
        <f t="shared" si="0"/>
        <v>100</v>
      </c>
      <c r="L30" s="38">
        <f t="shared" si="0"/>
        <v>100</v>
      </c>
      <c r="M30" s="39">
        <f t="shared" si="0"/>
        <v>100</v>
      </c>
      <c r="N30" s="38">
        <f t="shared" si="0"/>
        <v>100</v>
      </c>
      <c r="O30" s="38">
        <f t="shared" si="0"/>
        <v>100</v>
      </c>
      <c r="P30" s="38">
        <f t="shared" si="0"/>
        <v>100</v>
      </c>
      <c r="Q30" s="38">
        <f t="shared" si="0"/>
        <v>100</v>
      </c>
      <c r="R30" s="38">
        <f t="shared" si="0"/>
        <v>100</v>
      </c>
      <c r="S30" s="38">
        <f t="shared" si="0"/>
        <v>100</v>
      </c>
      <c r="T30" s="38">
        <f t="shared" si="0"/>
        <v>100</v>
      </c>
      <c r="U30" s="38">
        <f t="shared" si="0"/>
        <v>100</v>
      </c>
      <c r="V30" s="38">
        <f t="shared" si="0"/>
        <v>100</v>
      </c>
      <c r="W30" s="38">
        <f t="shared" si="0"/>
        <v>100</v>
      </c>
      <c r="X30" s="38">
        <f t="shared" si="0"/>
        <v>100</v>
      </c>
      <c r="Y30" s="38">
        <f t="shared" si="0"/>
        <v>100</v>
      </c>
      <c r="Z30" s="38">
        <f t="shared" si="0"/>
        <v>100</v>
      </c>
      <c r="AA30" s="38">
        <f t="shared" si="0"/>
        <v>100</v>
      </c>
      <c r="AB30" s="38">
        <f t="shared" si="0"/>
        <v>100</v>
      </c>
      <c r="AC30" s="38">
        <f t="shared" si="0"/>
        <v>100</v>
      </c>
      <c r="AD30" s="38">
        <f t="shared" si="0"/>
        <v>100</v>
      </c>
      <c r="AE30" s="38">
        <f t="shared" si="0"/>
        <v>100</v>
      </c>
      <c r="AF30" s="38">
        <f t="shared" si="0"/>
        <v>100</v>
      </c>
      <c r="AG30" s="39">
        <f t="shared" si="0"/>
        <v>100</v>
      </c>
      <c r="AH30" s="38">
        <f t="shared" si="0"/>
        <v>100</v>
      </c>
      <c r="AI30" s="38">
        <f t="shared" si="0"/>
        <v>100</v>
      </c>
      <c r="AJ30" s="38">
        <f t="shared" si="0"/>
        <v>100</v>
      </c>
      <c r="AK30" s="39">
        <f t="shared" si="0"/>
        <v>100</v>
      </c>
    </row>
    <row r="31" spans="1:42" ht="15" customHeight="1" x14ac:dyDescent="0.2">
      <c r="A31" s="17" t="s">
        <v>1</v>
      </c>
      <c r="B31" s="40">
        <f t="shared" ref="B31:B38" si="1">B8/B$7*100</f>
        <v>26.129784194311874</v>
      </c>
      <c r="C31" s="40">
        <f t="shared" ref="C31:AK31" si="2">C8/C$7*100</f>
        <v>21.382383045336866</v>
      </c>
      <c r="D31" s="40">
        <f t="shared" si="2"/>
        <v>16.720421130337723</v>
      </c>
      <c r="E31" s="40">
        <f t="shared" si="2"/>
        <v>16.307569349628693</v>
      </c>
      <c r="F31" s="40">
        <f t="shared" si="2"/>
        <v>25.964490722211885</v>
      </c>
      <c r="G31" s="40">
        <f t="shared" si="2"/>
        <v>21.584663822493351</v>
      </c>
      <c r="H31" s="40">
        <f t="shared" si="2"/>
        <v>20.137789327370513</v>
      </c>
      <c r="I31" s="40">
        <f t="shared" si="2"/>
        <v>20.240057007972197</v>
      </c>
      <c r="J31" s="40">
        <f t="shared" si="2"/>
        <v>26.342975206622455</v>
      </c>
      <c r="K31" s="40">
        <f t="shared" si="2"/>
        <v>21.012666848271046</v>
      </c>
      <c r="L31" s="40">
        <f t="shared" si="2"/>
        <v>7.6157660848843953</v>
      </c>
      <c r="M31" s="41">
        <f t="shared" si="2"/>
        <v>4.6528511087645201</v>
      </c>
      <c r="N31" s="40">
        <f t="shared" si="2"/>
        <v>34.330074755611648</v>
      </c>
      <c r="O31" s="40">
        <f t="shared" si="2"/>
        <v>26.970881461633955</v>
      </c>
      <c r="P31" s="40">
        <f t="shared" si="2"/>
        <v>28.198547479932291</v>
      </c>
      <c r="Q31" s="40">
        <f t="shared" si="2"/>
        <v>27.163334330349958</v>
      </c>
      <c r="R31" s="40">
        <f t="shared" si="2"/>
        <v>41.874845411871</v>
      </c>
      <c r="S31" s="40">
        <f t="shared" si="2"/>
        <v>14.626318202661118</v>
      </c>
      <c r="T31" s="40">
        <f t="shared" si="2"/>
        <v>14.765075841657419</v>
      </c>
      <c r="U31" s="40">
        <f t="shared" si="2"/>
        <v>14.580807205958775</v>
      </c>
      <c r="V31" s="40">
        <f t="shared" si="2"/>
        <v>10.176531671863003</v>
      </c>
      <c r="W31" s="40">
        <f t="shared" si="2"/>
        <v>21.905059013154975</v>
      </c>
      <c r="X31" s="40">
        <f t="shared" si="2"/>
        <v>9.3890251929866544</v>
      </c>
      <c r="Y31" s="40">
        <f t="shared" si="2"/>
        <v>8.2429379585892733</v>
      </c>
      <c r="Z31" s="40">
        <f t="shared" si="2"/>
        <v>9.1070793312040443</v>
      </c>
      <c r="AA31" s="40">
        <f t="shared" si="2"/>
        <v>14.729410065187414</v>
      </c>
      <c r="AB31" s="40">
        <f t="shared" si="2"/>
        <v>8.1289493413301894</v>
      </c>
      <c r="AC31" s="40">
        <f t="shared" si="2"/>
        <v>6.8863070329586966</v>
      </c>
      <c r="AD31" s="40">
        <f t="shared" si="2"/>
        <v>63.357400722042378</v>
      </c>
      <c r="AE31" s="40">
        <f t="shared" si="2"/>
        <v>31.014711429652415</v>
      </c>
      <c r="AF31" s="40">
        <f t="shared" si="2"/>
        <v>31.97903694479038</v>
      </c>
      <c r="AG31" s="41">
        <f t="shared" si="2"/>
        <v>30.859395812243594</v>
      </c>
      <c r="AH31" s="40">
        <f t="shared" si="2"/>
        <v>45.419847328320557</v>
      </c>
      <c r="AI31" s="40">
        <f t="shared" si="2"/>
        <v>38.088959822359847</v>
      </c>
      <c r="AJ31" s="40">
        <f t="shared" si="2"/>
        <v>34.261641693153685</v>
      </c>
      <c r="AK31" s="41">
        <f t="shared" si="2"/>
        <v>37.526968716289097</v>
      </c>
    </row>
    <row r="32" spans="1:42" ht="15" customHeight="1" x14ac:dyDescent="0.2">
      <c r="A32" s="20" t="s">
        <v>2</v>
      </c>
      <c r="B32" s="40">
        <f t="shared" si="1"/>
        <v>10.534626663659404</v>
      </c>
      <c r="C32" s="40">
        <f t="shared" ref="C32:AK32" si="3">C9/C$7*100</f>
        <v>13.450538864472131</v>
      </c>
      <c r="D32" s="40">
        <f t="shared" si="3"/>
        <v>15.336280308289904</v>
      </c>
      <c r="E32" s="40">
        <f t="shared" si="3"/>
        <v>16.364181291418294</v>
      </c>
      <c r="F32" s="40">
        <f t="shared" si="3"/>
        <v>7.8093712454885802</v>
      </c>
      <c r="G32" s="40">
        <f t="shared" si="3"/>
        <v>10.358254000782525</v>
      </c>
      <c r="H32" s="40">
        <f t="shared" si="3"/>
        <v>10.661751374871576</v>
      </c>
      <c r="I32" s="40">
        <f t="shared" si="3"/>
        <v>10.395047432414376</v>
      </c>
      <c r="J32" s="40">
        <f t="shared" si="3"/>
        <v>14.049586776865308</v>
      </c>
      <c r="K32" s="40">
        <f t="shared" si="3"/>
        <v>19.102424407520992</v>
      </c>
      <c r="L32" s="40">
        <f t="shared" si="3"/>
        <v>27.790300766406904</v>
      </c>
      <c r="M32" s="41">
        <f t="shared" si="3"/>
        <v>34.054910242872225</v>
      </c>
      <c r="N32" s="40">
        <f t="shared" si="3"/>
        <v>8.0793559516826683</v>
      </c>
      <c r="O32" s="40">
        <f t="shared" si="3"/>
        <v>13.834599675000838</v>
      </c>
      <c r="P32" s="40">
        <f t="shared" si="3"/>
        <v>9.9847103150767218</v>
      </c>
      <c r="Q32" s="40">
        <f t="shared" si="3"/>
        <v>8.6050203621471137</v>
      </c>
      <c r="R32" s="40">
        <f t="shared" si="3"/>
        <v>9.7452386841490402</v>
      </c>
      <c r="S32" s="40">
        <f t="shared" si="3"/>
        <v>12.929848693257673</v>
      </c>
      <c r="T32" s="40">
        <f t="shared" si="3"/>
        <v>12.060673325934147</v>
      </c>
      <c r="U32" s="40">
        <f t="shared" si="3"/>
        <v>11.592759397193833</v>
      </c>
      <c r="V32" s="40">
        <f t="shared" si="3"/>
        <v>12.564901349953297</v>
      </c>
      <c r="W32" s="40">
        <f t="shared" si="3"/>
        <v>13.518431861905169</v>
      </c>
      <c r="X32" s="40">
        <f t="shared" si="3"/>
        <v>21.012107793269902</v>
      </c>
      <c r="Y32" s="40">
        <f t="shared" si="3"/>
        <v>24.717611695076645</v>
      </c>
      <c r="Z32" s="40">
        <f t="shared" si="3"/>
        <v>13.174433772088609</v>
      </c>
      <c r="AA32" s="40">
        <f t="shared" si="3"/>
        <v>14.644540349230455</v>
      </c>
      <c r="AB32" s="40">
        <f t="shared" si="3"/>
        <v>18.433383313698187</v>
      </c>
      <c r="AC32" s="40">
        <f t="shared" si="3"/>
        <v>20.175981997243959</v>
      </c>
      <c r="AD32" s="40">
        <f t="shared" si="3"/>
        <v>4.4765342960189649</v>
      </c>
      <c r="AE32" s="40">
        <f t="shared" si="3"/>
        <v>10.939268200684296</v>
      </c>
      <c r="AF32" s="40">
        <f t="shared" si="3"/>
        <v>7.1191365711913663</v>
      </c>
      <c r="AG32" s="41">
        <f t="shared" si="3"/>
        <v>8.8283872342692735</v>
      </c>
      <c r="AH32" s="40">
        <f t="shared" si="3"/>
        <v>7.9198473282418229</v>
      </c>
      <c r="AI32" s="40">
        <f t="shared" si="3"/>
        <v>11.172021372560467</v>
      </c>
      <c r="AJ32" s="40">
        <f t="shared" si="3"/>
        <v>11.654306039049487</v>
      </c>
      <c r="AK32" s="41">
        <f t="shared" si="3"/>
        <v>9.1693635382955829</v>
      </c>
    </row>
    <row r="33" spans="1:42" ht="15" customHeight="1" x14ac:dyDescent="0.2">
      <c r="A33" s="20" t="s">
        <v>3</v>
      </c>
      <c r="B33" s="40">
        <f t="shared" si="1"/>
        <v>2.6016993758922644</v>
      </c>
      <c r="C33" s="40">
        <f t="shared" ref="C33:AK33" si="4">C10/C$7*100</f>
        <v>2.8177494129693472</v>
      </c>
      <c r="D33" s="40">
        <f t="shared" si="4"/>
        <v>3.2911792879803845</v>
      </c>
      <c r="E33" s="40">
        <f t="shared" si="4"/>
        <v>3.3675780079256721</v>
      </c>
      <c r="F33" s="40">
        <f t="shared" si="4"/>
        <v>3.0169536777451555</v>
      </c>
      <c r="G33" s="40">
        <f t="shared" si="4"/>
        <v>3.4651713024206763</v>
      </c>
      <c r="H33" s="40">
        <f t="shared" si="4"/>
        <v>3.873813984408049</v>
      </c>
      <c r="I33" s="40">
        <f t="shared" si="4"/>
        <v>4.0139402307041365</v>
      </c>
      <c r="J33" s="40">
        <f t="shared" si="4"/>
        <v>2.0661157024801922</v>
      </c>
      <c r="K33" s="40">
        <f t="shared" si="4"/>
        <v>1.6344320348681063</v>
      </c>
      <c r="L33" s="40">
        <f t="shared" si="4"/>
        <v>1.7389064210729701</v>
      </c>
      <c r="M33" s="41">
        <f t="shared" si="4"/>
        <v>1.4519535374868002</v>
      </c>
      <c r="N33" s="40">
        <f t="shared" si="4"/>
        <v>3.2202415181060617</v>
      </c>
      <c r="O33" s="40">
        <f t="shared" si="4"/>
        <v>2.8986780271430326</v>
      </c>
      <c r="P33" s="40">
        <f t="shared" si="4"/>
        <v>3.6449516736744383</v>
      </c>
      <c r="Q33" s="40">
        <f t="shared" si="4"/>
        <v>4.3830384464947194</v>
      </c>
      <c r="R33" s="40">
        <f t="shared" si="4"/>
        <v>0.8904279000754356</v>
      </c>
      <c r="S33" s="40">
        <f t="shared" si="4"/>
        <v>3.0261348005509556</v>
      </c>
      <c r="T33" s="40">
        <f t="shared" si="4"/>
        <v>4.6244913059563446</v>
      </c>
      <c r="U33" s="40">
        <f t="shared" si="4"/>
        <v>4.7635544777412084</v>
      </c>
      <c r="V33" s="40">
        <f t="shared" si="4"/>
        <v>3.4267912772599907</v>
      </c>
      <c r="W33" s="40">
        <f t="shared" si="4"/>
        <v>2.651692403681297</v>
      </c>
      <c r="X33" s="40">
        <f t="shared" si="4"/>
        <v>2.3138451718428978</v>
      </c>
      <c r="Y33" s="40">
        <f t="shared" si="4"/>
        <v>1.9417113198035887</v>
      </c>
      <c r="Z33" s="40">
        <f t="shared" si="4"/>
        <v>2.7748132337262326</v>
      </c>
      <c r="AA33" s="40">
        <f t="shared" si="4"/>
        <v>3.2503295473016176</v>
      </c>
      <c r="AB33" s="40">
        <f t="shared" si="4"/>
        <v>3.94934133019171</v>
      </c>
      <c r="AC33" s="40">
        <f t="shared" si="4"/>
        <v>3.6915763789681288</v>
      </c>
      <c r="AD33" s="40">
        <f t="shared" si="4"/>
        <v>0.43321299639032956</v>
      </c>
      <c r="AE33" s="40">
        <f t="shared" si="4"/>
        <v>0.90531874764271347</v>
      </c>
      <c r="AF33" s="40">
        <f t="shared" si="4"/>
        <v>1.9458281444582819</v>
      </c>
      <c r="AG33" s="41">
        <f t="shared" si="4"/>
        <v>1.4385422771591454</v>
      </c>
      <c r="AH33" s="40">
        <f t="shared" si="4"/>
        <v>4.7709923664031475</v>
      </c>
      <c r="AI33" s="40">
        <f t="shared" si="4"/>
        <v>2.9144403580607041</v>
      </c>
      <c r="AJ33" s="40">
        <f t="shared" si="4"/>
        <v>2.1189647343726326</v>
      </c>
      <c r="AK33" s="41">
        <f t="shared" si="4"/>
        <v>3.8430420711974103</v>
      </c>
    </row>
    <row r="34" spans="1:42" ht="15" customHeight="1" x14ac:dyDescent="0.2">
      <c r="A34" s="20" t="s">
        <v>4</v>
      </c>
      <c r="B34" s="40">
        <f t="shared" si="1"/>
        <v>4.3762688924018738</v>
      </c>
      <c r="C34" s="40">
        <f t="shared" ref="C34:AK34" si="5">C11/C$7*100</f>
        <v>5.8161237883085253</v>
      </c>
      <c r="D34" s="40">
        <f t="shared" si="5"/>
        <v>5.1235180905008386</v>
      </c>
      <c r="E34" s="40">
        <f t="shared" si="5"/>
        <v>4.8994305504678808</v>
      </c>
      <c r="F34" s="40">
        <f t="shared" si="5"/>
        <v>3.0436523828633315</v>
      </c>
      <c r="G34" s="40">
        <f t="shared" si="5"/>
        <v>5.6448758313627136</v>
      </c>
      <c r="H34" s="40">
        <f t="shared" si="5"/>
        <v>4.0611591224995465</v>
      </c>
      <c r="I34" s="40">
        <f t="shared" si="5"/>
        <v>4.2700307308600181</v>
      </c>
      <c r="J34" s="40">
        <f t="shared" si="5"/>
        <v>6.0950413223165683</v>
      </c>
      <c r="K34" s="40">
        <f t="shared" si="5"/>
        <v>6.129120130755398</v>
      </c>
      <c r="L34" s="40">
        <f t="shared" si="5"/>
        <v>7.9538867778708058</v>
      </c>
      <c r="M34" s="41">
        <f t="shared" si="5"/>
        <v>6.7647835269271388</v>
      </c>
      <c r="N34" s="40">
        <f t="shared" si="5"/>
        <v>4.4853364002351759</v>
      </c>
      <c r="O34" s="40">
        <f t="shared" si="5"/>
        <v>2.8986780271430326</v>
      </c>
      <c r="P34" s="40">
        <f t="shared" si="5"/>
        <v>3.3855730901545344</v>
      </c>
      <c r="Q34" s="40">
        <f t="shared" si="5"/>
        <v>3.2096265789292042</v>
      </c>
      <c r="R34" s="40">
        <f t="shared" si="5"/>
        <v>3.5617116003017424</v>
      </c>
      <c r="S34" s="40">
        <f t="shared" si="5"/>
        <v>4.9518569463561093</v>
      </c>
      <c r="T34" s="40">
        <f t="shared" si="5"/>
        <v>3.1446540880503138</v>
      </c>
      <c r="U34" s="40">
        <f t="shared" si="5"/>
        <v>3.1179629308851551</v>
      </c>
      <c r="V34" s="40">
        <f t="shared" si="5"/>
        <v>4.8805815160975623</v>
      </c>
      <c r="W34" s="40">
        <f t="shared" si="5"/>
        <v>8.0330681640933399</v>
      </c>
      <c r="X34" s="40">
        <f t="shared" si="5"/>
        <v>7.4601559850796901</v>
      </c>
      <c r="Y34" s="40">
        <f t="shared" si="5"/>
        <v>7.0387035342880102</v>
      </c>
      <c r="Z34" s="40">
        <f t="shared" si="5"/>
        <v>5.6919245820025282</v>
      </c>
      <c r="AA34" s="40">
        <f t="shared" si="5"/>
        <v>7.4215857996720258</v>
      </c>
      <c r="AB34" s="40">
        <f t="shared" si="5"/>
        <v>6.7339616579201014</v>
      </c>
      <c r="AC34" s="40">
        <f t="shared" si="5"/>
        <v>6.2453381205830665</v>
      </c>
      <c r="AD34" s="40">
        <f t="shared" si="5"/>
        <v>1.7328519855613183</v>
      </c>
      <c r="AE34" s="40">
        <f t="shared" si="5"/>
        <v>3.6212749905708539</v>
      </c>
      <c r="AF34" s="40">
        <f t="shared" si="5"/>
        <v>2.9057700290577007</v>
      </c>
      <c r="AG34" s="41">
        <f t="shared" si="5"/>
        <v>3.1967606159092119</v>
      </c>
      <c r="AH34" s="40">
        <f t="shared" si="5"/>
        <v>2.5763358778680048</v>
      </c>
      <c r="AI34" s="40">
        <f t="shared" si="5"/>
        <v>1.6653944903204023</v>
      </c>
      <c r="AJ34" s="40">
        <f t="shared" si="5"/>
        <v>1.2108369910700805</v>
      </c>
      <c r="AK34" s="41">
        <f t="shared" si="5"/>
        <v>1.5507011866235172</v>
      </c>
    </row>
    <row r="35" spans="1:42" ht="15" customHeight="1" x14ac:dyDescent="0.2">
      <c r="A35" s="20" t="s">
        <v>5</v>
      </c>
      <c r="B35" s="40">
        <f t="shared" si="1"/>
        <v>1.3384464997350223</v>
      </c>
      <c r="C35" s="40">
        <f t="shared" ref="C35:AK35" si="6">C12/C$7*100</f>
        <v>1.3727497140099851</v>
      </c>
      <c r="D35" s="40">
        <f t="shared" si="6"/>
        <v>1.2391355930713865</v>
      </c>
      <c r="E35" s="40">
        <f t="shared" si="6"/>
        <v>1.0739618368910056</v>
      </c>
      <c r="F35" s="40">
        <f t="shared" si="6"/>
        <v>1.7354158323290161</v>
      </c>
      <c r="G35" s="40">
        <f t="shared" si="6"/>
        <v>1.6766957914927576</v>
      </c>
      <c r="H35" s="40">
        <f t="shared" si="6"/>
        <v>1.7042364174774882</v>
      </c>
      <c r="I35" s="42">
        <f t="shared" si="6"/>
        <v>1.4363336747873334</v>
      </c>
      <c r="J35" s="42">
        <f t="shared" si="6"/>
        <v>0.82644628099207695</v>
      </c>
      <c r="K35" s="42">
        <f t="shared" si="6"/>
        <v>0.81721601743405314</v>
      </c>
      <c r="L35" s="29" t="e">
        <f t="shared" si="6"/>
        <v>#VALUE!</v>
      </c>
      <c r="M35" s="29" t="e">
        <f t="shared" si="6"/>
        <v>#VALUE!</v>
      </c>
      <c r="N35" s="40">
        <f t="shared" si="6"/>
        <v>1.2075905692940858</v>
      </c>
      <c r="O35" s="40">
        <f t="shared" si="6"/>
        <v>1.581097105711746</v>
      </c>
      <c r="P35" s="40">
        <f t="shared" si="6"/>
        <v>0.24572707912411945</v>
      </c>
      <c r="Q35" s="40">
        <f t="shared" si="6"/>
        <v>6.9024227503853855E-2</v>
      </c>
      <c r="R35" s="40">
        <f t="shared" si="6"/>
        <v>2.473410833532983</v>
      </c>
      <c r="S35" s="40">
        <f t="shared" si="6"/>
        <v>3.0261348005509556</v>
      </c>
      <c r="T35" s="29" t="e">
        <f t="shared" si="6"/>
        <v>#VALUE!</v>
      </c>
      <c r="U35" s="29" t="e">
        <f t="shared" si="6"/>
        <v>#VALUE!</v>
      </c>
      <c r="V35" s="40">
        <f t="shared" si="6"/>
        <v>0.62305295950181638</v>
      </c>
      <c r="W35" s="40">
        <f t="shared" si="6"/>
        <v>0.31196381219779962</v>
      </c>
      <c r="X35" s="40">
        <f t="shared" si="6"/>
        <v>2.6329962300281258</v>
      </c>
      <c r="Y35" s="42">
        <f t="shared" si="6"/>
        <v>2.3524579451466554</v>
      </c>
      <c r="Z35" s="40">
        <f t="shared" si="6"/>
        <v>0.75892327759559386</v>
      </c>
      <c r="AA35" s="40">
        <f t="shared" si="6"/>
        <v>0.43337727297354894</v>
      </c>
      <c r="AB35" s="40">
        <f t="shared" si="6"/>
        <v>0.24097675913034167</v>
      </c>
      <c r="AC35" s="29" t="e">
        <f t="shared" si="6"/>
        <v>#VALUE!</v>
      </c>
      <c r="AD35" s="29" t="e">
        <f t="shared" si="6"/>
        <v>#VALUE!</v>
      </c>
      <c r="AE35" s="42">
        <f t="shared" si="6"/>
        <v>0.45265937382135674</v>
      </c>
      <c r="AF35" s="29" t="e">
        <f t="shared" si="6"/>
        <v>#VALUE!</v>
      </c>
      <c r="AG35" s="29" t="e">
        <f t="shared" si="6"/>
        <v>#VALUE!</v>
      </c>
      <c r="AH35" s="42">
        <f t="shared" si="6"/>
        <v>5.4389312977213438</v>
      </c>
      <c r="AI35" s="42">
        <f t="shared" si="6"/>
        <v>5.8288807161172445</v>
      </c>
      <c r="AJ35" s="42">
        <f t="shared" si="6"/>
        <v>6.205539579234145</v>
      </c>
      <c r="AK35" s="43">
        <f t="shared" si="6"/>
        <v>5.7982740021574992</v>
      </c>
    </row>
    <row r="36" spans="1:42" ht="15" customHeight="1" x14ac:dyDescent="0.2">
      <c r="A36" s="20" t="s">
        <v>6</v>
      </c>
      <c r="B36" s="40">
        <f t="shared" si="1"/>
        <v>4.8725468080080052</v>
      </c>
      <c r="C36" s="40">
        <f t="shared" ref="C36:AK36" si="7">C13/C$7*100</f>
        <v>3.097116021432758</v>
      </c>
      <c r="D36" s="40">
        <f t="shared" si="7"/>
        <v>3.7877123447784933</v>
      </c>
      <c r="E36" s="40">
        <f t="shared" si="7"/>
        <v>4.1726331213160623</v>
      </c>
      <c r="F36" s="42">
        <f t="shared" si="7"/>
        <v>4.779068215176328</v>
      </c>
      <c r="G36" s="42">
        <f t="shared" si="7"/>
        <v>2.2076494588002693</v>
      </c>
      <c r="H36" s="42">
        <f t="shared" si="7"/>
        <v>2.7799601136157612</v>
      </c>
      <c r="I36" s="42">
        <f t="shared" si="7"/>
        <v>3.910390593684586</v>
      </c>
      <c r="J36" s="40">
        <f t="shared" si="7"/>
        <v>4.993112947626031</v>
      </c>
      <c r="K36" s="40">
        <f t="shared" si="7"/>
        <v>4.722827567415516</v>
      </c>
      <c r="L36" s="40">
        <f t="shared" si="7"/>
        <v>6.4725961228827202</v>
      </c>
      <c r="M36" s="41">
        <f t="shared" si="7"/>
        <v>4.9498416050686371</v>
      </c>
      <c r="N36" s="40">
        <f t="shared" si="7"/>
        <v>2.5301897642237265</v>
      </c>
      <c r="O36" s="40">
        <f t="shared" si="7"/>
        <v>2.7757038078088132</v>
      </c>
      <c r="P36" s="40">
        <f t="shared" si="7"/>
        <v>3.3309670725713967</v>
      </c>
      <c r="Q36" s="40">
        <f t="shared" si="7"/>
        <v>3.6352759818696359</v>
      </c>
      <c r="R36" s="40">
        <f t="shared" si="7"/>
        <v>5.9361860004732234</v>
      </c>
      <c r="S36" s="40">
        <f t="shared" si="7"/>
        <v>6.0981201283784001</v>
      </c>
      <c r="T36" s="40">
        <f t="shared" si="7"/>
        <v>8.1021087680355173</v>
      </c>
      <c r="U36" s="40">
        <f t="shared" si="7"/>
        <v>9.2759397193833379</v>
      </c>
      <c r="V36" s="42">
        <f t="shared" si="7"/>
        <v>5.5382485288704215</v>
      </c>
      <c r="W36" s="42">
        <f t="shared" si="7"/>
        <v>1.5858160453377748</v>
      </c>
      <c r="X36" s="42">
        <f t="shared" si="7"/>
        <v>1.7952247022919039</v>
      </c>
      <c r="Y36" s="42">
        <f t="shared" si="7"/>
        <v>2.4084688486025283</v>
      </c>
      <c r="Z36" s="42">
        <f t="shared" si="7"/>
        <v>4.5535396655877927</v>
      </c>
      <c r="AA36" s="42">
        <f t="shared" si="7"/>
        <v>1.7335090918931124</v>
      </c>
      <c r="AB36" s="42">
        <f t="shared" si="7"/>
        <v>2.3160544071971723</v>
      </c>
      <c r="AC36" s="42">
        <f t="shared" si="7"/>
        <v>3.5525101455138501</v>
      </c>
      <c r="AD36" s="40">
        <f t="shared" si="7"/>
        <v>5.0541516245249642</v>
      </c>
      <c r="AE36" s="40">
        <f t="shared" si="7"/>
        <v>5.9222934741567137</v>
      </c>
      <c r="AF36" s="40">
        <f t="shared" si="7"/>
        <v>8.4578663345786644</v>
      </c>
      <c r="AG36" s="41">
        <f t="shared" si="7"/>
        <v>7.0861526985987524</v>
      </c>
      <c r="AH36" s="40">
        <f t="shared" si="7"/>
        <v>5.9160305342872217</v>
      </c>
      <c r="AI36" s="40">
        <f t="shared" si="7"/>
        <v>5.7386718478943362</v>
      </c>
      <c r="AJ36" s="40">
        <f t="shared" si="7"/>
        <v>4.7928964229857227</v>
      </c>
      <c r="AK36" s="41">
        <f t="shared" si="7"/>
        <v>3.919453434016547</v>
      </c>
    </row>
    <row r="37" spans="1:42" ht="15" customHeight="1" x14ac:dyDescent="0.2">
      <c r="A37" s="20" t="s">
        <v>7</v>
      </c>
      <c r="B37" s="40">
        <f t="shared" si="1"/>
        <v>8.9781186555461119</v>
      </c>
      <c r="C37" s="40">
        <f t="shared" ref="C37:AK37" si="8">C14/C$7*100</f>
        <v>6.3098320187850971</v>
      </c>
      <c r="D37" s="40">
        <f t="shared" si="8"/>
        <v>5.5892924623645523</v>
      </c>
      <c r="E37" s="40">
        <f t="shared" si="8"/>
        <v>5.6611941789603399</v>
      </c>
      <c r="F37" s="40">
        <f t="shared" si="8"/>
        <v>11.29355226272973</v>
      </c>
      <c r="G37" s="40">
        <f t="shared" si="8"/>
        <v>6.1292546155705656</v>
      </c>
      <c r="H37" s="40">
        <f t="shared" si="8"/>
        <v>6.780685320601922</v>
      </c>
      <c r="I37" s="40">
        <f t="shared" si="8"/>
        <v>6.8365029172048271</v>
      </c>
      <c r="J37" s="40">
        <f t="shared" si="8"/>
        <v>5.9917355371925582</v>
      </c>
      <c r="K37" s="40">
        <f t="shared" si="8"/>
        <v>6.6398801416516813</v>
      </c>
      <c r="L37" s="40">
        <f t="shared" si="8"/>
        <v>2.4151478070457912</v>
      </c>
      <c r="M37" s="41">
        <f t="shared" si="8"/>
        <v>2.1779303062302007</v>
      </c>
      <c r="N37" s="40">
        <f t="shared" si="8"/>
        <v>1.3801035077646695</v>
      </c>
      <c r="O37" s="40">
        <f t="shared" si="8"/>
        <v>2.6790812069031675</v>
      </c>
      <c r="P37" s="40">
        <f t="shared" si="8"/>
        <v>1.3105444219953037</v>
      </c>
      <c r="Q37" s="40">
        <f t="shared" si="8"/>
        <v>3.8193405885465799</v>
      </c>
      <c r="R37" s="40">
        <f t="shared" si="8"/>
        <v>9.4978976008046452</v>
      </c>
      <c r="S37" s="40">
        <f t="shared" si="8"/>
        <v>10.637322329207587</v>
      </c>
      <c r="T37" s="40">
        <f t="shared" si="8"/>
        <v>13.540510543840178</v>
      </c>
      <c r="U37" s="40">
        <f t="shared" si="8"/>
        <v>11.21600554304521</v>
      </c>
      <c r="V37" s="40">
        <f t="shared" si="8"/>
        <v>13.187954309455115</v>
      </c>
      <c r="W37" s="40">
        <f t="shared" si="8"/>
        <v>6.0053033848076431</v>
      </c>
      <c r="X37" s="40">
        <f t="shared" si="8"/>
        <v>4.4282209323200297</v>
      </c>
      <c r="Y37" s="40">
        <f t="shared" si="8"/>
        <v>4.7609267937491841</v>
      </c>
      <c r="Z37" s="40">
        <f t="shared" si="8"/>
        <v>10.67235859125474</v>
      </c>
      <c r="AA37" s="40">
        <f t="shared" si="8"/>
        <v>5.1644125029340699</v>
      </c>
      <c r="AB37" s="40">
        <f t="shared" si="8"/>
        <v>4.2438684802399056</v>
      </c>
      <c r="AC37" s="40">
        <f t="shared" si="8"/>
        <v>4.3110532370826444</v>
      </c>
      <c r="AD37" s="40">
        <f t="shared" si="8"/>
        <v>6.931407942245273</v>
      </c>
      <c r="AE37" s="40">
        <f t="shared" si="8"/>
        <v>11.995473406265953</v>
      </c>
      <c r="AF37" s="40">
        <f t="shared" si="8"/>
        <v>15.099626400996266</v>
      </c>
      <c r="AG37" s="41">
        <f t="shared" si="8"/>
        <v>13.373115243220205</v>
      </c>
      <c r="AH37" s="40">
        <f t="shared" si="8"/>
        <v>4.8664122137506762</v>
      </c>
      <c r="AI37" s="40">
        <f t="shared" si="8"/>
        <v>5.4819235306352123</v>
      </c>
      <c r="AJ37" s="40">
        <f t="shared" si="8"/>
        <v>1.4126431562484225</v>
      </c>
      <c r="AK37" s="41">
        <f t="shared" si="8"/>
        <v>3.9554117224020122</v>
      </c>
    </row>
    <row r="38" spans="1:42" ht="15" customHeight="1" x14ac:dyDescent="0.2">
      <c r="A38" s="20" t="s">
        <v>8</v>
      </c>
      <c r="B38" s="40">
        <f t="shared" si="1"/>
        <v>5.4590570719652236</v>
      </c>
      <c r="C38" s="40">
        <f t="shared" ref="C38:AK38" si="9">C15/C$7*100</f>
        <v>6.8216027454993746</v>
      </c>
      <c r="D38" s="40">
        <f t="shared" si="9"/>
        <v>6.2809234636036866</v>
      </c>
      <c r="E38" s="40">
        <f t="shared" si="9"/>
        <v>6.0791235139365289</v>
      </c>
      <c r="F38" s="40">
        <f t="shared" si="9"/>
        <v>5.2062474970030674</v>
      </c>
      <c r="G38" s="40">
        <f t="shared" si="9"/>
        <v>7.5358160851011684</v>
      </c>
      <c r="H38" s="40">
        <f t="shared" si="9"/>
        <v>6.4990632743095409</v>
      </c>
      <c r="I38" s="40">
        <f t="shared" si="9"/>
        <v>6.4044893778114274</v>
      </c>
      <c r="J38" s="40">
        <f t="shared" si="9"/>
        <v>5.7851239669445391</v>
      </c>
      <c r="K38" s="40">
        <f t="shared" si="9"/>
        <v>5.5162081176798585</v>
      </c>
      <c r="L38" s="40">
        <f t="shared" si="9"/>
        <v>5.6997488246280685</v>
      </c>
      <c r="M38" s="41">
        <f t="shared" si="9"/>
        <v>5.1148363252375919</v>
      </c>
      <c r="N38" s="40">
        <f t="shared" si="9"/>
        <v>6.9005175388233475</v>
      </c>
      <c r="O38" s="40">
        <f t="shared" si="9"/>
        <v>7.7956871184493393</v>
      </c>
      <c r="P38" s="40">
        <f t="shared" si="9"/>
        <v>5.3705018293015883</v>
      </c>
      <c r="Q38" s="40">
        <f t="shared" si="9"/>
        <v>5.5955640429790856</v>
      </c>
      <c r="R38" s="40">
        <f t="shared" si="9"/>
        <v>5.7877813504903308</v>
      </c>
      <c r="S38" s="40">
        <f t="shared" si="9"/>
        <v>8.6198991288411975</v>
      </c>
      <c r="T38" s="40">
        <f t="shared" si="9"/>
        <v>6.84424713281539</v>
      </c>
      <c r="U38" s="40">
        <f t="shared" si="9"/>
        <v>9.397193833362202</v>
      </c>
      <c r="V38" s="40">
        <f t="shared" si="9"/>
        <v>4.3613707165127149</v>
      </c>
      <c r="W38" s="40">
        <f t="shared" si="9"/>
        <v>5.2253938543131442</v>
      </c>
      <c r="X38" s="40">
        <f t="shared" si="9"/>
        <v>6.6423313984800449</v>
      </c>
      <c r="Y38" s="40">
        <f t="shared" si="9"/>
        <v>5.0409813110285482</v>
      </c>
      <c r="Z38" s="40">
        <f t="shared" si="9"/>
        <v>5.9765208111026542</v>
      </c>
      <c r="AA38" s="40">
        <f t="shared" si="9"/>
        <v>7.5931309702226129</v>
      </c>
      <c r="AB38" s="40">
        <f t="shared" si="9"/>
        <v>8.2802291956731278</v>
      </c>
      <c r="AC38" s="40">
        <f t="shared" si="9"/>
        <v>7.4842918368120985</v>
      </c>
      <c r="AD38" s="40">
        <f t="shared" si="9"/>
        <v>4.1155234657081303</v>
      </c>
      <c r="AE38" s="40">
        <f t="shared" si="9"/>
        <v>0.37721614484962168</v>
      </c>
      <c r="AF38" s="40">
        <f t="shared" si="9"/>
        <v>1.1000415110004154</v>
      </c>
      <c r="AG38" s="41">
        <f t="shared" si="9"/>
        <v>2.2483882998561455</v>
      </c>
      <c r="AH38" s="40">
        <f t="shared" si="9"/>
        <v>5.1526717557360096</v>
      </c>
      <c r="AI38" s="40">
        <f t="shared" si="9"/>
        <v>9.784192630632365</v>
      </c>
      <c r="AJ38" s="40">
        <f t="shared" si="9"/>
        <v>3.7838655970939903</v>
      </c>
      <c r="AK38" s="41">
        <f t="shared" si="9"/>
        <v>4.3149946062567395</v>
      </c>
    </row>
    <row r="39" spans="1:42" ht="15" customHeight="1" x14ac:dyDescent="0.2">
      <c r="A39" s="20" t="s">
        <v>9</v>
      </c>
      <c r="B39" s="40">
        <f t="shared" ref="B39:B44" si="10">B16/B$7*100</f>
        <v>5.7899090157146764</v>
      </c>
      <c r="C39" s="40">
        <f t="shared" ref="C39:AK39" si="11">C16/C$7*100</f>
        <v>9.3937022096450296</v>
      </c>
      <c r="D39" s="40">
        <f t="shared" si="11"/>
        <v>8.4498501612633898</v>
      </c>
      <c r="E39" s="40">
        <f t="shared" si="11"/>
        <v>7.8099503812980791</v>
      </c>
      <c r="F39" s="40">
        <f t="shared" si="11"/>
        <v>3.0169536777451555</v>
      </c>
      <c r="G39" s="40">
        <f t="shared" si="11"/>
        <v>7.5842539635228468</v>
      </c>
      <c r="H39" s="40">
        <f t="shared" si="11"/>
        <v>7.2218529038496388</v>
      </c>
      <c r="I39" s="40">
        <f t="shared" si="11"/>
        <v>8.5077717899612502</v>
      </c>
      <c r="J39" s="40">
        <f t="shared" si="11"/>
        <v>9.3663911845699861</v>
      </c>
      <c r="K39" s="40">
        <f t="shared" si="11"/>
        <v>12.700898937617502</v>
      </c>
      <c r="L39" s="40">
        <f t="shared" si="11"/>
        <v>11.721517356862241</v>
      </c>
      <c r="M39" s="41">
        <f t="shared" si="11"/>
        <v>5.7418162618796194</v>
      </c>
      <c r="N39" s="40">
        <f t="shared" si="11"/>
        <v>1.4951121334002244</v>
      </c>
      <c r="O39" s="40">
        <f t="shared" si="11"/>
        <v>3.9132153366404583</v>
      </c>
      <c r="P39" s="40">
        <f t="shared" si="11"/>
        <v>3.3309670725713962</v>
      </c>
      <c r="Q39" s="40">
        <f t="shared" si="11"/>
        <v>3.4535121827761541</v>
      </c>
      <c r="R39" s="40">
        <f t="shared" si="11"/>
        <v>3.0670294335832735</v>
      </c>
      <c r="S39" s="40">
        <f t="shared" si="11"/>
        <v>13.021549747821656</v>
      </c>
      <c r="T39" s="40">
        <f t="shared" si="11"/>
        <v>6.1413244543100252</v>
      </c>
      <c r="U39" s="40">
        <f t="shared" si="11"/>
        <v>6.7555863502511695</v>
      </c>
      <c r="V39" s="40">
        <f t="shared" si="11"/>
        <v>10.280373831779972</v>
      </c>
      <c r="W39" s="40">
        <f t="shared" si="11"/>
        <v>10.580772630374852</v>
      </c>
      <c r="X39" s="40">
        <f t="shared" si="11"/>
        <v>13.434264855484415</v>
      </c>
      <c r="Y39" s="40">
        <f t="shared" si="11"/>
        <v>11.799630328037193</v>
      </c>
      <c r="Z39" s="40">
        <f t="shared" si="11"/>
        <v>8.4667378157287594</v>
      </c>
      <c r="AA39" s="40">
        <f t="shared" si="11"/>
        <v>12.562523700319669</v>
      </c>
      <c r="AB39" s="40">
        <f t="shared" si="11"/>
        <v>11.382135589589803</v>
      </c>
      <c r="AC39" s="40">
        <f t="shared" si="11"/>
        <v>10.280787367729051</v>
      </c>
      <c r="AD39" s="40">
        <f t="shared" si="11"/>
        <v>0.86642599278065913</v>
      </c>
      <c r="AE39" s="40">
        <f t="shared" si="11"/>
        <v>3.9532251980338136</v>
      </c>
      <c r="AF39" s="40">
        <f t="shared" si="11"/>
        <v>3.9072229140722281</v>
      </c>
      <c r="AG39" s="41">
        <f t="shared" si="11"/>
        <v>4.4168575843145605</v>
      </c>
      <c r="AH39" s="40">
        <f t="shared" si="11"/>
        <v>1.5267175572169507</v>
      </c>
      <c r="AI39" s="40">
        <f t="shared" si="11"/>
        <v>2.220525987092473</v>
      </c>
      <c r="AJ39" s="40">
        <f t="shared" si="11"/>
        <v>1.816255486605121</v>
      </c>
      <c r="AK39" s="41">
        <f t="shared" si="11"/>
        <v>1.8878101402373246</v>
      </c>
    </row>
    <row r="40" spans="1:42" ht="15" customHeight="1" x14ac:dyDescent="0.2">
      <c r="A40" s="20" t="s">
        <v>16</v>
      </c>
      <c r="B40" s="40">
        <f t="shared" si="10"/>
        <v>1.7896082412197516</v>
      </c>
      <c r="C40" s="40">
        <f t="shared" ref="C40:AK40" si="12">C17/C$7*100</f>
        <v>2.5167078090193904</v>
      </c>
      <c r="D40" s="40">
        <f t="shared" si="12"/>
        <v>2.4475125012083767</v>
      </c>
      <c r="E40" s="40">
        <f t="shared" si="12"/>
        <v>2.4451363681774292</v>
      </c>
      <c r="F40" s="40">
        <f t="shared" si="12"/>
        <v>2.5363769857141034</v>
      </c>
      <c r="G40" s="40">
        <f t="shared" si="12"/>
        <v>2.9994224714497824</v>
      </c>
      <c r="H40" s="40">
        <f t="shared" si="12"/>
        <v>2.1272738260711908</v>
      </c>
      <c r="I40" s="40">
        <f t="shared" si="12"/>
        <v>2.691177125551151</v>
      </c>
      <c r="J40" s="42">
        <f t="shared" si="12"/>
        <v>0.82644628099207695</v>
      </c>
      <c r="K40" s="42">
        <f t="shared" si="12"/>
        <v>1.6344320348681063</v>
      </c>
      <c r="L40" s="42">
        <f t="shared" si="12"/>
        <v>3.3007020029625815</v>
      </c>
      <c r="M40" s="43">
        <f t="shared" si="12"/>
        <v>1.7159450897571278</v>
      </c>
      <c r="N40" s="40">
        <f t="shared" si="12"/>
        <v>3.9102932719883965</v>
      </c>
      <c r="O40" s="40">
        <f t="shared" si="12"/>
        <v>2.7669199350001676</v>
      </c>
      <c r="P40" s="40">
        <f t="shared" si="12"/>
        <v>1.3378474307868724</v>
      </c>
      <c r="Q40" s="40">
        <f t="shared" si="12"/>
        <v>1.2194280192347513</v>
      </c>
      <c r="R40" s="40">
        <f t="shared" si="12"/>
        <v>0.29680930002514516</v>
      </c>
      <c r="S40" s="40">
        <f t="shared" si="12"/>
        <v>1.3755158184322525</v>
      </c>
      <c r="T40" s="40">
        <f t="shared" si="12"/>
        <v>2.5157232704402515</v>
      </c>
      <c r="U40" s="40">
        <f t="shared" si="12"/>
        <v>3.2565390611467167</v>
      </c>
      <c r="V40" s="40">
        <f t="shared" si="12"/>
        <v>1.5576323987545411</v>
      </c>
      <c r="W40" s="40">
        <f t="shared" si="12"/>
        <v>3.01565018457821</v>
      </c>
      <c r="X40" s="40">
        <f t="shared" si="12"/>
        <v>3.2214309935571381</v>
      </c>
      <c r="Y40" s="40">
        <f t="shared" si="12"/>
        <v>3.0899348406489802</v>
      </c>
      <c r="Z40" s="40">
        <f t="shared" si="12"/>
        <v>2.2056207755259796</v>
      </c>
      <c r="AA40" s="40">
        <f t="shared" si="12"/>
        <v>3.3045017064233106</v>
      </c>
      <c r="AB40" s="40">
        <f t="shared" si="12"/>
        <v>3.099228874370783</v>
      </c>
      <c r="AC40" s="40">
        <f t="shared" si="12"/>
        <v>2.8255730160937564</v>
      </c>
      <c r="AD40" s="42">
        <f t="shared" si="12"/>
        <v>0.43321299639032956</v>
      </c>
      <c r="AE40" s="42">
        <f t="shared" si="12"/>
        <v>0.90531874764271347</v>
      </c>
      <c r="AF40" s="42">
        <f t="shared" si="12"/>
        <v>0.46699875466998769</v>
      </c>
      <c r="AG40" s="43">
        <f t="shared" si="12"/>
        <v>0.90574884117427668</v>
      </c>
      <c r="AH40" s="42">
        <f t="shared" si="12"/>
        <v>1.9083969465498087</v>
      </c>
      <c r="AI40" s="42">
        <f t="shared" si="12"/>
        <v>0.97148011935218148</v>
      </c>
      <c r="AJ40" s="42">
        <f t="shared" si="12"/>
        <v>1.9171585691942872</v>
      </c>
      <c r="AK40" s="43">
        <f t="shared" si="12"/>
        <v>2.3912261776339463</v>
      </c>
    </row>
    <row r="41" spans="1:42" ht="15" customHeight="1" x14ac:dyDescent="0.2">
      <c r="A41" s="20" t="s">
        <v>10</v>
      </c>
      <c r="B41" s="40">
        <f t="shared" si="10"/>
        <v>9.3390480487338952</v>
      </c>
      <c r="C41" s="40">
        <f t="shared" ref="C41:AK41" si="13">C18/C$7*100</f>
        <v>7.9414775121923213</v>
      </c>
      <c r="D41" s="40">
        <f t="shared" si="13"/>
        <v>11.328863071122869</v>
      </c>
      <c r="E41" s="40">
        <f t="shared" si="13"/>
        <v>10.817043524592897</v>
      </c>
      <c r="F41" s="42">
        <f t="shared" si="13"/>
        <v>9.7717260712980636</v>
      </c>
      <c r="G41" s="42">
        <f t="shared" si="13"/>
        <v>10.553868509790144</v>
      </c>
      <c r="H41" s="42">
        <f t="shared" si="13"/>
        <v>14.464253338973831</v>
      </c>
      <c r="I41" s="42">
        <f t="shared" si="13"/>
        <v>12.36917115752906</v>
      </c>
      <c r="J41" s="40">
        <f t="shared" si="13"/>
        <v>8.7809917355408178</v>
      </c>
      <c r="K41" s="40">
        <f t="shared" si="13"/>
        <v>3.166712067556956</v>
      </c>
      <c r="L41" s="40">
        <f t="shared" si="13"/>
        <v>2.9754620982804147</v>
      </c>
      <c r="M41" s="41">
        <f t="shared" si="13"/>
        <v>6.2170010559662083</v>
      </c>
      <c r="N41" s="40">
        <f t="shared" si="13"/>
        <v>22.599194939646463</v>
      </c>
      <c r="O41" s="40">
        <f t="shared" si="13"/>
        <v>15.635293600949815</v>
      </c>
      <c r="P41" s="40">
        <f t="shared" si="13"/>
        <v>20.968710751924856</v>
      </c>
      <c r="Q41" s="40">
        <f t="shared" si="13"/>
        <v>18.157973448680483</v>
      </c>
      <c r="R41" s="40">
        <f t="shared" si="13"/>
        <v>7.1234232006034848</v>
      </c>
      <c r="S41" s="40">
        <f t="shared" si="13"/>
        <v>10.522696011006731</v>
      </c>
      <c r="T41" s="40">
        <f t="shared" si="13"/>
        <v>14.646688864224938</v>
      </c>
      <c r="U41" s="40">
        <f t="shared" si="13"/>
        <v>13.636757318551881</v>
      </c>
      <c r="V41" s="42">
        <f t="shared" si="13"/>
        <v>2.9075804776751433</v>
      </c>
      <c r="W41" s="42">
        <f t="shared" si="13"/>
        <v>1.9237768418859114</v>
      </c>
      <c r="X41" s="42">
        <f t="shared" si="13"/>
        <v>2.4973570302994035</v>
      </c>
      <c r="Y41" s="42">
        <f t="shared" si="13"/>
        <v>3.6444427848621204</v>
      </c>
      <c r="Z41" s="42">
        <f t="shared" si="13"/>
        <v>11.241551049454992</v>
      </c>
      <c r="AA41" s="42">
        <f t="shared" si="13"/>
        <v>6.4013434695464362</v>
      </c>
      <c r="AB41" s="42">
        <f t="shared" si="13"/>
        <v>8.0205097997215358</v>
      </c>
      <c r="AC41" s="42">
        <f t="shared" si="13"/>
        <v>8.6360130975107161</v>
      </c>
      <c r="AD41" s="40">
        <f t="shared" si="13"/>
        <v>6.2815884476597779</v>
      </c>
      <c r="AE41" s="40">
        <f t="shared" si="13"/>
        <v>14.334213504339942</v>
      </c>
      <c r="AF41" s="40">
        <f t="shared" si="13"/>
        <v>12.76463262764633</v>
      </c>
      <c r="AG41" s="41">
        <f t="shared" si="13"/>
        <v>11.83867014758378</v>
      </c>
      <c r="AH41" s="40">
        <f t="shared" si="13"/>
        <v>5.7251908397066771</v>
      </c>
      <c r="AI41" s="40">
        <f t="shared" si="13"/>
        <v>7.9800152661158252</v>
      </c>
      <c r="AJ41" s="40">
        <f t="shared" si="13"/>
        <v>22.400484334796438</v>
      </c>
      <c r="AK41" s="41">
        <f t="shared" si="13"/>
        <v>17.709457029845392</v>
      </c>
    </row>
    <row r="42" spans="1:42" ht="15" customHeight="1" x14ac:dyDescent="0.2">
      <c r="A42" s="20" t="s">
        <v>11</v>
      </c>
      <c r="B42" s="40">
        <f t="shared" si="10"/>
        <v>5.0605308669840383</v>
      </c>
      <c r="C42" s="40">
        <f t="shared" ref="C42:AK42" si="14">C19/C$7*100</f>
        <v>3.7750617135294462</v>
      </c>
      <c r="D42" s="40">
        <f t="shared" si="14"/>
        <v>4.0030231393192661</v>
      </c>
      <c r="E42" s="40">
        <f t="shared" si="14"/>
        <v>3.4758067201705032</v>
      </c>
      <c r="F42" s="40">
        <f t="shared" si="14"/>
        <v>4.4186356961690585</v>
      </c>
      <c r="G42" s="40">
        <f t="shared" si="14"/>
        <v>3.9402351100106072</v>
      </c>
      <c r="H42" s="40">
        <f t="shared" si="14"/>
        <v>4.6715416691847462</v>
      </c>
      <c r="I42" s="40">
        <f t="shared" si="14"/>
        <v>3.1009219258005607</v>
      </c>
      <c r="J42" s="40">
        <f t="shared" si="14"/>
        <v>5.8884297520685482</v>
      </c>
      <c r="K42" s="40">
        <f t="shared" si="14"/>
        <v>3.4731680740947257</v>
      </c>
      <c r="L42" s="40">
        <f t="shared" si="14"/>
        <v>2.2219359824821283</v>
      </c>
      <c r="M42" s="41">
        <f t="shared" si="14"/>
        <v>4.5868532206969377</v>
      </c>
      <c r="N42" s="40">
        <f t="shared" si="14"/>
        <v>2.5014376078234637</v>
      </c>
      <c r="O42" s="40">
        <f t="shared" si="14"/>
        <v>3.2939523035716283</v>
      </c>
      <c r="P42" s="40">
        <f t="shared" si="14"/>
        <v>4.7507235297329764</v>
      </c>
      <c r="Q42" s="40">
        <f t="shared" si="14"/>
        <v>3.48572348894462</v>
      </c>
      <c r="R42" s="40">
        <f t="shared" si="14"/>
        <v>3.5122433836209908</v>
      </c>
      <c r="S42" s="40">
        <f t="shared" si="14"/>
        <v>3.6451169188454688</v>
      </c>
      <c r="T42" s="40">
        <f t="shared" si="14"/>
        <v>2.3862375138734739</v>
      </c>
      <c r="U42" s="40">
        <f t="shared" si="14"/>
        <v>3.9407587043131818</v>
      </c>
      <c r="V42" s="40">
        <f t="shared" si="14"/>
        <v>7.6843198338557368</v>
      </c>
      <c r="W42" s="40">
        <f t="shared" si="14"/>
        <v>4.1335205116208451</v>
      </c>
      <c r="X42" s="40">
        <f t="shared" si="14"/>
        <v>4.3284862266371462</v>
      </c>
      <c r="Y42" s="40">
        <f t="shared" si="14"/>
        <v>3.2673027015925769</v>
      </c>
      <c r="Z42" s="40">
        <f t="shared" si="14"/>
        <v>7.2572038420532223</v>
      </c>
      <c r="AA42" s="40">
        <f t="shared" si="14"/>
        <v>3.9545676158836343</v>
      </c>
      <c r="AB42" s="40">
        <f t="shared" si="14"/>
        <v>4.9534111599014672</v>
      </c>
      <c r="AC42" s="40">
        <f t="shared" si="14"/>
        <v>4.2351989279257651</v>
      </c>
      <c r="AD42" s="40">
        <f t="shared" si="14"/>
        <v>2.202166064969735</v>
      </c>
      <c r="AE42" s="40">
        <f t="shared" si="14"/>
        <v>5.9977367031329765</v>
      </c>
      <c r="AF42" s="40">
        <f t="shared" si="14"/>
        <v>2.5684931506849322</v>
      </c>
      <c r="AG42" s="41">
        <f t="shared" si="14"/>
        <v>1.9979753849432575</v>
      </c>
      <c r="AH42" s="29">
        <f t="shared" si="14"/>
        <v>0</v>
      </c>
      <c r="AI42" s="40">
        <f t="shared" si="14"/>
        <v>1.0408715564502515</v>
      </c>
      <c r="AJ42" s="40">
        <f t="shared" si="14"/>
        <v>1.8162554866051179</v>
      </c>
      <c r="AK42" s="41">
        <f t="shared" si="14"/>
        <v>2.0226537216828504</v>
      </c>
    </row>
    <row r="43" spans="1:42" ht="15" customHeight="1" x14ac:dyDescent="0.2">
      <c r="A43" s="20" t="s">
        <v>12</v>
      </c>
      <c r="B43" s="40">
        <f t="shared" si="10"/>
        <v>5.3086698247916146</v>
      </c>
      <c r="C43" s="40">
        <f t="shared" ref="C43:AK43" si="15">C20/C$7*100</f>
        <v>4.8287073273510472</v>
      </c>
      <c r="D43" s="40">
        <f t="shared" si="15"/>
        <v>5.6877202541546188</v>
      </c>
      <c r="E43" s="40">
        <f t="shared" si="15"/>
        <v>5.9292683739052245</v>
      </c>
      <c r="F43" s="40">
        <f t="shared" si="15"/>
        <v>5.9805099452539583</v>
      </c>
      <c r="G43" s="40">
        <f t="shared" si="15"/>
        <v>4.5457085902693048</v>
      </c>
      <c r="H43" s="40">
        <f t="shared" si="15"/>
        <v>5.3206019217985139</v>
      </c>
      <c r="I43" s="40">
        <f t="shared" si="15"/>
        <v>5.3912617467598967</v>
      </c>
      <c r="J43" s="40">
        <f t="shared" si="15"/>
        <v>4.4421487603324135</v>
      </c>
      <c r="K43" s="40">
        <f t="shared" si="15"/>
        <v>5.3459547807130683</v>
      </c>
      <c r="L43" s="40">
        <f t="shared" si="15"/>
        <v>6.6658079474463836</v>
      </c>
      <c r="M43" s="41">
        <f t="shared" si="15"/>
        <v>7.5237592397043294</v>
      </c>
      <c r="N43" s="40">
        <f t="shared" si="15"/>
        <v>3.6227717078822574</v>
      </c>
      <c r="O43" s="40">
        <f t="shared" si="15"/>
        <v>3.5574684878547229</v>
      </c>
      <c r="P43" s="40">
        <f t="shared" si="15"/>
        <v>3.7459728062032434</v>
      </c>
      <c r="Q43" s="40">
        <f t="shared" si="15"/>
        <v>4.6522329337597492</v>
      </c>
      <c r="R43" s="40">
        <f t="shared" si="15"/>
        <v>2.6218154835158742</v>
      </c>
      <c r="S43" s="40">
        <f t="shared" si="15"/>
        <v>3.1636863823886787</v>
      </c>
      <c r="T43" s="40">
        <f t="shared" si="15"/>
        <v>6.326304106548279</v>
      </c>
      <c r="U43" s="40">
        <f t="shared" si="15"/>
        <v>5.5863502511692351</v>
      </c>
      <c r="V43" s="40">
        <f t="shared" si="15"/>
        <v>8.2035306334405842</v>
      </c>
      <c r="W43" s="40">
        <f t="shared" si="15"/>
        <v>6.5252430718034562</v>
      </c>
      <c r="X43" s="40">
        <f t="shared" si="15"/>
        <v>6.7620130452995042</v>
      </c>
      <c r="Y43" s="40">
        <f t="shared" si="15"/>
        <v>7.1133847388958396</v>
      </c>
      <c r="Z43" s="40">
        <f t="shared" si="15"/>
        <v>7.0911893750591757</v>
      </c>
      <c r="AA43" s="40">
        <f t="shared" si="15"/>
        <v>6.1214539807502977</v>
      </c>
      <c r="AB43" s="40">
        <f t="shared" si="15"/>
        <v>7.3765663489343476</v>
      </c>
      <c r="AC43" s="40">
        <f t="shared" si="15"/>
        <v>8.0911263100671302</v>
      </c>
      <c r="AD43" s="40">
        <f t="shared" si="15"/>
        <v>0.86642599278065913</v>
      </c>
      <c r="AE43" s="40">
        <f t="shared" si="15"/>
        <v>1.8106374952763733</v>
      </c>
      <c r="AF43" s="40">
        <f t="shared" si="15"/>
        <v>1.4632627646326277</v>
      </c>
      <c r="AG43" s="41">
        <f t="shared" si="15"/>
        <v>1.3426394586818688</v>
      </c>
      <c r="AH43" s="40">
        <f t="shared" si="15"/>
        <v>4.00763358779467</v>
      </c>
      <c r="AI43" s="40">
        <f t="shared" si="15"/>
        <v>2.6368746096725864</v>
      </c>
      <c r="AJ43" s="40">
        <f t="shared" si="15"/>
        <v>3.4307048080318805</v>
      </c>
      <c r="AK43" s="41">
        <f t="shared" si="15"/>
        <v>2.1125494426465301</v>
      </c>
    </row>
    <row r="44" spans="1:42" ht="15" customHeight="1" x14ac:dyDescent="0.2">
      <c r="A44" s="20" t="s">
        <v>13</v>
      </c>
      <c r="B44" s="40">
        <f t="shared" si="10"/>
        <v>8.4216858410362487</v>
      </c>
      <c r="C44" s="40">
        <f t="shared" ref="C44:AK44" si="16">C21/C$7*100</f>
        <v>10.476247817448694</v>
      </c>
      <c r="D44" s="40">
        <f t="shared" si="16"/>
        <v>10.714568192004499</v>
      </c>
      <c r="E44" s="40">
        <f t="shared" si="16"/>
        <v>11.597122781311404</v>
      </c>
      <c r="F44" s="40">
        <f t="shared" si="16"/>
        <v>11.427045788272549</v>
      </c>
      <c r="G44" s="40">
        <f t="shared" si="16"/>
        <v>11.774130446933281</v>
      </c>
      <c r="H44" s="40">
        <f t="shared" si="16"/>
        <v>9.6960174049676642</v>
      </c>
      <c r="I44" s="40">
        <f t="shared" si="16"/>
        <v>10.432904288959158</v>
      </c>
      <c r="J44" s="40">
        <f t="shared" si="16"/>
        <v>4.5454545454564235</v>
      </c>
      <c r="K44" s="40">
        <f t="shared" si="16"/>
        <v>8.104058839552998</v>
      </c>
      <c r="L44" s="40">
        <f t="shared" si="16"/>
        <v>13.428221807174602</v>
      </c>
      <c r="M44" s="41">
        <f t="shared" si="16"/>
        <v>15.047518479408659</v>
      </c>
      <c r="N44" s="40">
        <f t="shared" si="16"/>
        <v>3.7377803335178128</v>
      </c>
      <c r="O44" s="40">
        <f t="shared" si="16"/>
        <v>9.3987439061892886</v>
      </c>
      <c r="P44" s="40">
        <f t="shared" si="16"/>
        <v>10.394255446950252</v>
      </c>
      <c r="Q44" s="40">
        <f t="shared" si="16"/>
        <v>12.55090536778409</v>
      </c>
      <c r="R44" s="40">
        <f t="shared" si="16"/>
        <v>3.6111798169528129</v>
      </c>
      <c r="S44" s="40">
        <f t="shared" si="16"/>
        <v>4.3558000917012158</v>
      </c>
      <c r="T44" s="40">
        <f t="shared" si="16"/>
        <v>4.901960784313725</v>
      </c>
      <c r="U44" s="40">
        <f t="shared" si="16"/>
        <v>2.8797852069980943</v>
      </c>
      <c r="V44" s="40">
        <f t="shared" si="16"/>
        <v>14.607130494980108</v>
      </c>
      <c r="W44" s="40">
        <f t="shared" si="16"/>
        <v>14.584308220245576</v>
      </c>
      <c r="X44" s="40">
        <f t="shared" si="16"/>
        <v>14.082540442423156</v>
      </c>
      <c r="Y44" s="40">
        <f t="shared" si="16"/>
        <v>14.581505199678874</v>
      </c>
      <c r="Z44" s="40">
        <f t="shared" si="16"/>
        <v>11.028103877615667</v>
      </c>
      <c r="AA44" s="40">
        <f t="shared" si="16"/>
        <v>12.685313927661815</v>
      </c>
      <c r="AB44" s="40">
        <f t="shared" si="16"/>
        <v>12.841383742101318</v>
      </c>
      <c r="AC44" s="40">
        <f t="shared" si="16"/>
        <v>13.584242531511148</v>
      </c>
      <c r="AD44" s="40">
        <f t="shared" si="16"/>
        <v>3.2490974729274718</v>
      </c>
      <c r="AE44" s="40">
        <f t="shared" si="16"/>
        <v>7.7706525839302723</v>
      </c>
      <c r="AF44" s="40">
        <f t="shared" si="16"/>
        <v>10.222083852220839</v>
      </c>
      <c r="AG44" s="41">
        <f t="shared" si="16"/>
        <v>12.467366402045926</v>
      </c>
      <c r="AH44" s="40">
        <f t="shared" si="16"/>
        <v>4.7709923664031502</v>
      </c>
      <c r="AI44" s="40">
        <f t="shared" si="16"/>
        <v>4.4757476927360846</v>
      </c>
      <c r="AJ44" s="40">
        <f t="shared" si="16"/>
        <v>3.1784471015589482</v>
      </c>
      <c r="AK44" s="41">
        <f t="shared" si="16"/>
        <v>3.7980942107155893</v>
      </c>
    </row>
    <row r="47" spans="1:42" s="25" customFormat="1" ht="27" customHeight="1" x14ac:dyDescent="0.25">
      <c r="A47" s="5" t="s">
        <v>241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P47" s="4"/>
    </row>
    <row r="48" spans="1:42" ht="12" customHeight="1" x14ac:dyDescent="0.2"/>
    <row r="49" spans="1:37" ht="13.5" customHeight="1" thickBot="1" x14ac:dyDescent="0.25">
      <c r="A49" s="9" t="s">
        <v>19</v>
      </c>
      <c r="AH49" s="11"/>
      <c r="AI49" s="11"/>
      <c r="AJ49" s="11"/>
      <c r="AK49" s="11" t="s">
        <v>212</v>
      </c>
    </row>
    <row r="50" spans="1:37" ht="18" customHeight="1" x14ac:dyDescent="0.2">
      <c r="A50" s="150" t="s">
        <v>18</v>
      </c>
      <c r="B50" s="153" t="s">
        <v>89</v>
      </c>
      <c r="C50" s="135"/>
      <c r="D50" s="135"/>
      <c r="E50" s="154"/>
      <c r="F50" s="158" t="s">
        <v>21</v>
      </c>
      <c r="G50" s="158"/>
      <c r="H50" s="158"/>
      <c r="I50" s="158"/>
      <c r="J50" s="158"/>
      <c r="K50" s="158"/>
      <c r="L50" s="158"/>
      <c r="M50" s="144"/>
      <c r="N50" s="158" t="s">
        <v>20</v>
      </c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 t="s">
        <v>41</v>
      </c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44"/>
    </row>
    <row r="51" spans="1:37" ht="23.25" customHeight="1" x14ac:dyDescent="0.2">
      <c r="A51" s="151"/>
      <c r="B51" s="155"/>
      <c r="C51" s="156"/>
      <c r="D51" s="156"/>
      <c r="E51" s="157"/>
      <c r="F51" s="159" t="s">
        <v>23</v>
      </c>
      <c r="G51" s="159"/>
      <c r="H51" s="159"/>
      <c r="I51" s="159"/>
      <c r="J51" s="159" t="s">
        <v>24</v>
      </c>
      <c r="K51" s="159"/>
      <c r="L51" s="159"/>
      <c r="M51" s="160"/>
      <c r="N51" s="159" t="s">
        <v>37</v>
      </c>
      <c r="O51" s="159"/>
      <c r="P51" s="159"/>
      <c r="Q51" s="159"/>
      <c r="R51" s="159" t="s">
        <v>38</v>
      </c>
      <c r="S51" s="159"/>
      <c r="T51" s="159"/>
      <c r="U51" s="159"/>
      <c r="V51" s="159" t="s">
        <v>22</v>
      </c>
      <c r="W51" s="159"/>
      <c r="X51" s="159"/>
      <c r="Y51" s="159"/>
      <c r="Z51" s="159" t="s">
        <v>43</v>
      </c>
      <c r="AA51" s="159"/>
      <c r="AB51" s="159"/>
      <c r="AC51" s="159"/>
      <c r="AD51" s="159" t="s">
        <v>42</v>
      </c>
      <c r="AE51" s="159"/>
      <c r="AF51" s="159"/>
      <c r="AG51" s="160"/>
      <c r="AH51" s="159" t="s">
        <v>33</v>
      </c>
      <c r="AI51" s="159"/>
      <c r="AJ51" s="159"/>
      <c r="AK51" s="160"/>
    </row>
    <row r="52" spans="1:37" ht="23.25" customHeight="1" thickBot="1" x14ac:dyDescent="0.25">
      <c r="A52" s="165"/>
      <c r="B52" s="31">
        <v>2010</v>
      </c>
      <c r="C52" s="31">
        <v>2015</v>
      </c>
      <c r="D52" s="31">
        <v>2020</v>
      </c>
      <c r="E52" s="31">
        <v>2023</v>
      </c>
      <c r="F52" s="114">
        <v>2010</v>
      </c>
      <c r="G52" s="115">
        <v>2015</v>
      </c>
      <c r="H52" s="115">
        <v>2020</v>
      </c>
      <c r="I52" s="115">
        <v>2023</v>
      </c>
      <c r="J52" s="114">
        <v>2010</v>
      </c>
      <c r="K52" s="115">
        <v>2015</v>
      </c>
      <c r="L52" s="115">
        <v>2020</v>
      </c>
      <c r="M52" s="115">
        <v>2023</v>
      </c>
      <c r="N52" s="114">
        <v>2010</v>
      </c>
      <c r="O52" s="115">
        <v>2015</v>
      </c>
      <c r="P52" s="115">
        <v>2020</v>
      </c>
      <c r="Q52" s="115">
        <v>2023</v>
      </c>
      <c r="R52" s="114">
        <v>2010</v>
      </c>
      <c r="S52" s="115">
        <v>2015</v>
      </c>
      <c r="T52" s="115">
        <v>2020</v>
      </c>
      <c r="U52" s="115">
        <v>2023</v>
      </c>
      <c r="V52" s="114">
        <v>2010</v>
      </c>
      <c r="W52" s="115">
        <v>2015</v>
      </c>
      <c r="X52" s="115">
        <v>2020</v>
      </c>
      <c r="Y52" s="115">
        <v>2023</v>
      </c>
      <c r="Z52" s="114">
        <v>2010</v>
      </c>
      <c r="AA52" s="115">
        <v>2015</v>
      </c>
      <c r="AB52" s="115">
        <v>2020</v>
      </c>
      <c r="AC52" s="115">
        <v>2023</v>
      </c>
      <c r="AD52" s="114">
        <v>2010</v>
      </c>
      <c r="AE52" s="115">
        <v>2015</v>
      </c>
      <c r="AF52" s="115">
        <v>2020</v>
      </c>
      <c r="AG52" s="115">
        <v>2023</v>
      </c>
      <c r="AH52" s="114">
        <v>2010</v>
      </c>
      <c r="AI52" s="115">
        <v>2015</v>
      </c>
      <c r="AJ52" s="115">
        <v>2020</v>
      </c>
      <c r="AK52" s="115">
        <v>2023</v>
      </c>
    </row>
    <row r="53" spans="1:37" ht="15" customHeight="1" x14ac:dyDescent="0.2">
      <c r="A53" s="37" t="s">
        <v>15</v>
      </c>
      <c r="B53" s="38">
        <f t="shared" ref="B53:B67" si="17">B7/B7*100</f>
        <v>100</v>
      </c>
      <c r="C53" s="38">
        <f t="shared" ref="C53:E53" si="18">C7/C7*100</f>
        <v>100</v>
      </c>
      <c r="D53" s="38">
        <f t="shared" si="18"/>
        <v>100</v>
      </c>
      <c r="E53" s="38">
        <f t="shared" si="18"/>
        <v>100</v>
      </c>
      <c r="F53" s="38">
        <f>F7/B7*100</f>
        <v>56.327543424296266</v>
      </c>
      <c r="G53" s="38">
        <f t="shared" ref="G53:I67" si="19">G7/C7*100</f>
        <v>64.636040700823713</v>
      </c>
      <c r="H53" s="38">
        <f>H7/D7*100</f>
        <v>72.709137087064661</v>
      </c>
      <c r="I53" s="38">
        <f t="shared" si="19"/>
        <v>74.771054647174424</v>
      </c>
      <c r="J53" s="38">
        <f>J7/B7*100</f>
        <v>43.672456575703741</v>
      </c>
      <c r="K53" s="38">
        <f>K7/C7*100</f>
        <v>35.363959299176287</v>
      </c>
      <c r="L53" s="38">
        <f>L7/D7*100</f>
        <v>27.290862912935342</v>
      </c>
      <c r="M53" s="39">
        <f>M7/E7*100</f>
        <v>25.228945352825605</v>
      </c>
      <c r="N53" s="38">
        <f>N7/B7*100</f>
        <v>26.152342281368057</v>
      </c>
      <c r="O53" s="38">
        <f t="shared" ref="O53:Q67" si="20">O7/C7*100</f>
        <v>27.417665121316205</v>
      </c>
      <c r="P53" s="38">
        <f t="shared" si="20"/>
        <v>32.187645554491212</v>
      </c>
      <c r="Q53" s="38">
        <f t="shared" si="20"/>
        <v>36.184188617669591</v>
      </c>
      <c r="R53" s="38">
        <f>R7/B7*100</f>
        <v>30.400782013670568</v>
      </c>
      <c r="S53" s="38">
        <f t="shared" ref="S53:U67" si="21">S7/C7*100</f>
        <v>26.262869528566775</v>
      </c>
      <c r="T53" s="38">
        <f t="shared" si="21"/>
        <v>23.754492965049344</v>
      </c>
      <c r="U53" s="38">
        <f t="shared" si="21"/>
        <v>19.224749408904728</v>
      </c>
      <c r="V53" s="38">
        <f>V7/B7*100</f>
        <v>43.446875704961371</v>
      </c>
      <c r="W53" s="38">
        <f t="shared" ref="W53:Y67" si="22">W7/C7*100</f>
        <v>46.319465350117028</v>
      </c>
      <c r="X53" s="38">
        <f t="shared" si="22"/>
        <v>44.057861480459437</v>
      </c>
      <c r="Y53" s="38">
        <f t="shared" si="22"/>
        <v>44.591061973425688</v>
      </c>
      <c r="Z53" s="38">
        <f>Z7/B7*100</f>
        <v>63.410782765642601</v>
      </c>
      <c r="AA53" s="38">
        <f>AA7/C7*100</f>
        <v>66.685531940519397</v>
      </c>
      <c r="AB53" s="38">
        <f>AB7/D7*100</f>
        <v>65.644306567418639</v>
      </c>
      <c r="AC53" s="38">
        <f>AC7/E7*100</f>
        <v>65.85217622964467</v>
      </c>
      <c r="AD53" s="38">
        <f>AD7/B7*100</f>
        <v>20.828633731857281</v>
      </c>
      <c r="AE53" s="38">
        <f t="shared" ref="AE53:AG67" si="23">AE7/C7*100</f>
        <v>15.961225841408433</v>
      </c>
      <c r="AF53" s="38">
        <f t="shared" si="23"/>
        <v>16.936610744448053</v>
      </c>
      <c r="AG53" s="39">
        <f t="shared" si="23"/>
        <v>15.625728462486265</v>
      </c>
      <c r="AH53" s="38">
        <f>AH7/B7*100</f>
        <v>15.760583502500117</v>
      </c>
      <c r="AI53" s="38">
        <f t="shared" ref="AI53:AK67" si="24">AI7/C7*100</f>
        <v>17.353242218072175</v>
      </c>
      <c r="AJ53" s="38">
        <f t="shared" si="24"/>
        <v>17.419082688133301</v>
      </c>
      <c r="AK53" s="39">
        <f t="shared" si="24"/>
        <v>18.522095307869058</v>
      </c>
    </row>
    <row r="54" spans="1:37" ht="15" customHeight="1" x14ac:dyDescent="0.2">
      <c r="A54" s="17" t="s">
        <v>1</v>
      </c>
      <c r="B54" s="40">
        <f t="shared" si="17"/>
        <v>100</v>
      </c>
      <c r="C54" s="40">
        <f t="shared" ref="C54:E67" si="25">C8/C8*100</f>
        <v>100</v>
      </c>
      <c r="D54" s="40">
        <f t="shared" si="25"/>
        <v>100</v>
      </c>
      <c r="E54" s="40">
        <f t="shared" si="25"/>
        <v>100</v>
      </c>
      <c r="F54" s="40">
        <f t="shared" ref="F54:F67" si="26">F8/B8*100</f>
        <v>55.971223021562466</v>
      </c>
      <c r="G54" s="40">
        <f t="shared" si="19"/>
        <v>65.247508025001707</v>
      </c>
      <c r="H54" s="40">
        <f t="shared" si="19"/>
        <v>87.569641543151491</v>
      </c>
      <c r="I54" s="40">
        <f t="shared" si="19"/>
        <v>92.801715335919937</v>
      </c>
      <c r="J54" s="40">
        <f t="shared" ref="J54:J67" si="27">J8/B8*100</f>
        <v>44.028776978437534</v>
      </c>
      <c r="K54" s="40">
        <f t="shared" ref="K54:K67" si="28">K8/C8*100</f>
        <v>34.752491974998264</v>
      </c>
      <c r="L54" s="40">
        <f t="shared" ref="L54:L67" si="29">L8/D8*100</f>
        <v>12.430358456848529</v>
      </c>
      <c r="M54" s="41">
        <f t="shared" ref="M54:M67" si="30">M8/E8*100</f>
        <v>7.1982846640800515</v>
      </c>
      <c r="N54" s="40">
        <f t="shared" ref="N54:N67" si="31">N8/B8*100</f>
        <v>34.359712230197118</v>
      </c>
      <c r="O54" s="40">
        <f t="shared" si="20"/>
        <v>34.583544517647333</v>
      </c>
      <c r="P54" s="40">
        <f t="shared" si="20"/>
        <v>54.283611899505971</v>
      </c>
      <c r="Q54" s="40">
        <f t="shared" si="20"/>
        <v>60.271594853992269</v>
      </c>
      <c r="R54" s="40">
        <f t="shared" ref="R54:R67" si="32">R8/B8*100</f>
        <v>48.719424460442575</v>
      </c>
      <c r="S54" s="40">
        <f t="shared" si="21"/>
        <v>17.964746297235674</v>
      </c>
      <c r="T54" s="40">
        <f t="shared" si="21"/>
        <v>20.976558393776944</v>
      </c>
      <c r="U54" s="40">
        <f t="shared" si="21"/>
        <v>17.189095364508887</v>
      </c>
      <c r="V54" s="40">
        <f t="shared" ref="V54:V67" si="33">V8/B8*100</f>
        <v>16.920863309360307</v>
      </c>
      <c r="W54" s="40">
        <f t="shared" si="22"/>
        <v>47.451709185116968</v>
      </c>
      <c r="X54" s="40">
        <f t="shared" si="22"/>
        <v>24.739829706717131</v>
      </c>
      <c r="Y54" s="40">
        <f t="shared" si="22"/>
        <v>22.539309781498883</v>
      </c>
      <c r="Z54" s="40">
        <f t="shared" ref="Z54:Z67" si="34">Z8/B8*100</f>
        <v>22.100719424470604</v>
      </c>
      <c r="AA54" s="40">
        <f t="shared" ref="AA54:AA67" si="35">AA8/C8*100</f>
        <v>45.936813650958925</v>
      </c>
      <c r="AB54" s="40">
        <f t="shared" ref="AB54:AB67" si="36">AB8/D8*100</f>
        <v>31.914222642699468</v>
      </c>
      <c r="AC54" s="40">
        <f t="shared" ref="AC54:AC67" si="37">AC8/E8*100</f>
        <v>27.807841535634058</v>
      </c>
      <c r="AD54" s="40">
        <f t="shared" ref="AD54:AD67" si="38">AD8/B8*100</f>
        <v>50.503597122290877</v>
      </c>
      <c r="AE54" s="40">
        <f t="shared" si="23"/>
        <v>23.151433237594716</v>
      </c>
      <c r="AF54" s="40">
        <f t="shared" si="23"/>
        <v>32.392515505098302</v>
      </c>
      <c r="AG54" s="41">
        <f t="shared" si="23"/>
        <v>29.56912395344089</v>
      </c>
      <c r="AH54" s="40">
        <f t="shared" ref="AH54:AH67" si="39">AH8/B8*100</f>
        <v>27.395683453238512</v>
      </c>
      <c r="AI54" s="40">
        <f t="shared" si="24"/>
        <v>30.911753111446355</v>
      </c>
      <c r="AJ54" s="40">
        <f t="shared" si="24"/>
        <v>35.693261852202227</v>
      </c>
      <c r="AK54" s="41">
        <f t="shared" si="24"/>
        <v>42.623034510925052</v>
      </c>
    </row>
    <row r="55" spans="1:37" ht="15" customHeight="1" x14ac:dyDescent="0.2">
      <c r="A55" s="20" t="s">
        <v>2</v>
      </c>
      <c r="B55" s="40">
        <f t="shared" si="17"/>
        <v>100</v>
      </c>
      <c r="C55" s="40">
        <f t="shared" si="25"/>
        <v>100</v>
      </c>
      <c r="D55" s="40">
        <f t="shared" si="25"/>
        <v>100</v>
      </c>
      <c r="E55" s="40">
        <f t="shared" si="25"/>
        <v>100</v>
      </c>
      <c r="F55" s="40">
        <f t="shared" si="26"/>
        <v>41.755888650913704</v>
      </c>
      <c r="G55" s="40">
        <f t="shared" si="19"/>
        <v>49.776186213066239</v>
      </c>
      <c r="H55" s="40">
        <f t="shared" si="19"/>
        <v>50.547246576127449</v>
      </c>
      <c r="I55" s="40">
        <f t="shared" si="19"/>
        <v>47.496947496947506</v>
      </c>
      <c r="J55" s="40">
        <f t="shared" si="27"/>
        <v>58.244111349086282</v>
      </c>
      <c r="K55" s="40">
        <f t="shared" si="28"/>
        <v>50.223813786933782</v>
      </c>
      <c r="L55" s="40">
        <f t="shared" si="29"/>
        <v>49.452753423872558</v>
      </c>
      <c r="M55" s="41">
        <f t="shared" si="30"/>
        <v>52.503052503052515</v>
      </c>
      <c r="N55" s="40">
        <f t="shared" si="31"/>
        <v>20.057102069910112</v>
      </c>
      <c r="O55" s="40">
        <f t="shared" si="20"/>
        <v>28.200537153091158</v>
      </c>
      <c r="P55" s="40">
        <f t="shared" si="20"/>
        <v>20.955819150765002</v>
      </c>
      <c r="Q55" s="40">
        <f t="shared" si="20"/>
        <v>19.027269027269035</v>
      </c>
      <c r="R55" s="40">
        <f t="shared" si="32"/>
        <v>28.122769450388112</v>
      </c>
      <c r="S55" s="40">
        <f t="shared" si="21"/>
        <v>25.246195165613727</v>
      </c>
      <c r="T55" s="40">
        <f t="shared" si="21"/>
        <v>18.680877886654059</v>
      </c>
      <c r="U55" s="40">
        <f t="shared" si="21"/>
        <v>13.619251119251125</v>
      </c>
      <c r="V55" s="40">
        <f t="shared" si="33"/>
        <v>51.820128479701765</v>
      </c>
      <c r="W55" s="40">
        <f t="shared" si="22"/>
        <v>46.553267681295132</v>
      </c>
      <c r="X55" s="40">
        <f t="shared" si="22"/>
        <v>60.363302962580931</v>
      </c>
      <c r="Y55" s="40">
        <f t="shared" si="22"/>
        <v>67.353479853479868</v>
      </c>
      <c r="Z55" s="40">
        <f t="shared" si="34"/>
        <v>79.30049964315144</v>
      </c>
      <c r="AA55" s="40">
        <f t="shared" si="35"/>
        <v>72.605192479859696</v>
      </c>
      <c r="AB55" s="40">
        <f t="shared" si="36"/>
        <v>78.900922583233054</v>
      </c>
      <c r="AC55" s="40">
        <f t="shared" si="37"/>
        <v>81.19149369149369</v>
      </c>
      <c r="AD55" s="40">
        <f t="shared" si="38"/>
        <v>8.85082084223456</v>
      </c>
      <c r="AE55" s="40">
        <f t="shared" si="23"/>
        <v>12.981199641900895</v>
      </c>
      <c r="AF55" s="40">
        <f t="shared" si="23"/>
        <v>7.8620136381869239</v>
      </c>
      <c r="AG55" s="41">
        <f t="shared" si="23"/>
        <v>8.4299959299959308</v>
      </c>
      <c r="AH55" s="40">
        <f t="shared" si="39"/>
        <v>11.848679514614007</v>
      </c>
      <c r="AI55" s="40">
        <f t="shared" si="24"/>
        <v>14.413607878239413</v>
      </c>
      <c r="AJ55" s="40">
        <f t="shared" si="24"/>
        <v>13.237063778580021</v>
      </c>
      <c r="AK55" s="41">
        <f t="shared" si="24"/>
        <v>10.378510378510386</v>
      </c>
    </row>
    <row r="56" spans="1:37" ht="15" customHeight="1" x14ac:dyDescent="0.2">
      <c r="A56" s="20" t="s">
        <v>3</v>
      </c>
      <c r="B56" s="40">
        <f t="shared" si="17"/>
        <v>100</v>
      </c>
      <c r="C56" s="40">
        <f t="shared" si="25"/>
        <v>100</v>
      </c>
      <c r="D56" s="40">
        <f t="shared" si="25"/>
        <v>100</v>
      </c>
      <c r="E56" s="40">
        <f t="shared" si="25"/>
        <v>100</v>
      </c>
      <c r="F56" s="40">
        <f t="shared" si="26"/>
        <v>65.317919075104413</v>
      </c>
      <c r="G56" s="40">
        <f t="shared" si="19"/>
        <v>79.487179487179489</v>
      </c>
      <c r="H56" s="40">
        <f t="shared" si="19"/>
        <v>85.580774365821085</v>
      </c>
      <c r="I56" s="40">
        <f t="shared" si="19"/>
        <v>89.122373300370839</v>
      </c>
      <c r="J56" s="40">
        <f t="shared" si="27"/>
        <v>34.682080924895587</v>
      </c>
      <c r="K56" s="40">
        <f t="shared" si="28"/>
        <v>20.512820512820511</v>
      </c>
      <c r="L56" s="40">
        <f t="shared" si="29"/>
        <v>14.419225634178906</v>
      </c>
      <c r="M56" s="41">
        <f t="shared" si="30"/>
        <v>10.877626699629172</v>
      </c>
      <c r="N56" s="40">
        <f t="shared" si="31"/>
        <v>32.369942196453607</v>
      </c>
      <c r="O56" s="40">
        <f t="shared" si="20"/>
        <v>28.205128205128204</v>
      </c>
      <c r="P56" s="40">
        <f t="shared" si="20"/>
        <v>35.647530040053404</v>
      </c>
      <c r="Q56" s="40">
        <f t="shared" si="20"/>
        <v>47.095179233621757</v>
      </c>
      <c r="R56" s="40">
        <f t="shared" si="32"/>
        <v>10.404624277468676</v>
      </c>
      <c r="S56" s="40">
        <f t="shared" si="21"/>
        <v>28.205128205128204</v>
      </c>
      <c r="T56" s="40">
        <f t="shared" si="21"/>
        <v>33.377837116154872</v>
      </c>
      <c r="U56" s="40">
        <f t="shared" si="21"/>
        <v>27.194066749072931</v>
      </c>
      <c r="V56" s="40">
        <f t="shared" si="33"/>
        <v>57.225433526077715</v>
      </c>
      <c r="W56" s="40">
        <f t="shared" si="22"/>
        <v>43.589743589743591</v>
      </c>
      <c r="X56" s="40">
        <f t="shared" si="22"/>
        <v>30.974632843791728</v>
      </c>
      <c r="Y56" s="40">
        <f t="shared" si="22"/>
        <v>25.710754017305316</v>
      </c>
      <c r="Z56" s="40">
        <f t="shared" si="34"/>
        <v>67.630057803546393</v>
      </c>
      <c r="AA56" s="40">
        <f t="shared" si="35"/>
        <v>76.923076923076934</v>
      </c>
      <c r="AB56" s="40">
        <f t="shared" si="36"/>
        <v>78.771695594125518</v>
      </c>
      <c r="AC56" s="40">
        <f t="shared" si="37"/>
        <v>72.187886279357244</v>
      </c>
      <c r="AD56" s="40">
        <f t="shared" si="38"/>
        <v>3.4682080924895589</v>
      </c>
      <c r="AE56" s="40">
        <f t="shared" si="23"/>
        <v>5.1282051282051277</v>
      </c>
      <c r="AF56" s="40">
        <f t="shared" si="23"/>
        <v>10.013351134846465</v>
      </c>
      <c r="AG56" s="41">
        <f t="shared" si="23"/>
        <v>6.6749072929542654</v>
      </c>
      <c r="AH56" s="40">
        <f t="shared" si="39"/>
        <v>28.901734103964049</v>
      </c>
      <c r="AI56" s="40">
        <f t="shared" si="24"/>
        <v>17.948717948717949</v>
      </c>
      <c r="AJ56" s="40">
        <f t="shared" si="24"/>
        <v>11.214953271028028</v>
      </c>
      <c r="AK56" s="41">
        <f t="shared" si="24"/>
        <v>21.137206427688497</v>
      </c>
    </row>
    <row r="57" spans="1:37" ht="15" customHeight="1" x14ac:dyDescent="0.2">
      <c r="A57" s="20" t="s">
        <v>4</v>
      </c>
      <c r="B57" s="40">
        <f t="shared" si="17"/>
        <v>100</v>
      </c>
      <c r="C57" s="40">
        <f t="shared" si="25"/>
        <v>100</v>
      </c>
      <c r="D57" s="40">
        <f t="shared" si="25"/>
        <v>100</v>
      </c>
      <c r="E57" s="40">
        <f t="shared" si="25"/>
        <v>100</v>
      </c>
      <c r="F57" s="40">
        <f t="shared" si="26"/>
        <v>39.175257731958766</v>
      </c>
      <c r="G57" s="40">
        <f t="shared" si="19"/>
        <v>62.732919254658384</v>
      </c>
      <c r="H57" s="40">
        <f t="shared" si="19"/>
        <v>57.632933104631221</v>
      </c>
      <c r="I57" s="40">
        <f t="shared" si="19"/>
        <v>65.165675446049292</v>
      </c>
      <c r="J57" s="40">
        <f t="shared" si="27"/>
        <v>60.824742268041234</v>
      </c>
      <c r="K57" s="40">
        <f t="shared" si="28"/>
        <v>37.267080745341616</v>
      </c>
      <c r="L57" s="40">
        <f t="shared" si="29"/>
        <v>42.367066895368779</v>
      </c>
      <c r="M57" s="41">
        <f t="shared" si="30"/>
        <v>34.834324553950736</v>
      </c>
      <c r="N57" s="40">
        <f t="shared" si="31"/>
        <v>26.804123711340207</v>
      </c>
      <c r="O57" s="40">
        <f t="shared" si="20"/>
        <v>13.664596273291925</v>
      </c>
      <c r="P57" s="40">
        <f t="shared" si="20"/>
        <v>21.269296740994854</v>
      </c>
      <c r="Q57" s="40">
        <f t="shared" si="20"/>
        <v>23.704333050127442</v>
      </c>
      <c r="R57" s="40">
        <f t="shared" si="32"/>
        <v>24.742268041237114</v>
      </c>
      <c r="S57" s="40">
        <f t="shared" si="21"/>
        <v>22.36024844720497</v>
      </c>
      <c r="T57" s="40">
        <f t="shared" si="21"/>
        <v>14.579759862778729</v>
      </c>
      <c r="U57" s="40">
        <f t="shared" si="21"/>
        <v>12.234494477485134</v>
      </c>
      <c r="V57" s="40">
        <f t="shared" si="33"/>
        <v>48.453608247422679</v>
      </c>
      <c r="W57" s="40">
        <f t="shared" si="22"/>
        <v>63.975155279503106</v>
      </c>
      <c r="X57" s="40">
        <f t="shared" si="22"/>
        <v>64.150943396226424</v>
      </c>
      <c r="Y57" s="40">
        <f t="shared" si="22"/>
        <v>64.06117247238744</v>
      </c>
      <c r="Z57" s="40">
        <f t="shared" si="34"/>
        <v>82.474226804123703</v>
      </c>
      <c r="AA57" s="40">
        <f t="shared" si="35"/>
        <v>85.093167701863365</v>
      </c>
      <c r="AB57" s="40">
        <f t="shared" si="36"/>
        <v>86.277873070325896</v>
      </c>
      <c r="AC57" s="40">
        <f t="shared" si="37"/>
        <v>83.942225998300756</v>
      </c>
      <c r="AD57" s="40">
        <f t="shared" si="38"/>
        <v>8.2474226804123703</v>
      </c>
      <c r="AE57" s="40">
        <f t="shared" si="23"/>
        <v>9.9378881987577632</v>
      </c>
      <c r="AF57" s="40">
        <f t="shared" si="23"/>
        <v>9.6054888507718683</v>
      </c>
      <c r="AG57" s="41">
        <f t="shared" si="23"/>
        <v>10.195412064570945</v>
      </c>
      <c r="AH57" s="40">
        <f t="shared" si="39"/>
        <v>9.2783505154639183</v>
      </c>
      <c r="AI57" s="40">
        <f t="shared" si="24"/>
        <v>4.9689440993788816</v>
      </c>
      <c r="AJ57" s="40">
        <f t="shared" si="24"/>
        <v>4.1166380789022412</v>
      </c>
      <c r="AK57" s="41">
        <f t="shared" si="24"/>
        <v>5.862361937128294</v>
      </c>
    </row>
    <row r="58" spans="1:37" ht="15" customHeight="1" x14ac:dyDescent="0.2">
      <c r="A58" s="20" t="s">
        <v>5</v>
      </c>
      <c r="B58" s="40">
        <f t="shared" si="17"/>
        <v>100</v>
      </c>
      <c r="C58" s="40">
        <f t="shared" si="25"/>
        <v>100</v>
      </c>
      <c r="D58" s="40">
        <f t="shared" si="25"/>
        <v>100</v>
      </c>
      <c r="E58" s="40">
        <f t="shared" si="25"/>
        <v>100</v>
      </c>
      <c r="F58" s="40">
        <f t="shared" si="26"/>
        <v>73.033707865107942</v>
      </c>
      <c r="G58" s="40">
        <f t="shared" si="19"/>
        <v>78.947368421041546</v>
      </c>
      <c r="H58" s="40">
        <f t="shared" si="19"/>
        <v>100</v>
      </c>
      <c r="I58" s="42">
        <f t="shared" si="19"/>
        <v>100</v>
      </c>
      <c r="J58" s="42">
        <f t="shared" si="27"/>
        <v>26.966292134892058</v>
      </c>
      <c r="K58" s="42">
        <f t="shared" si="28"/>
        <v>21.052631578958451</v>
      </c>
      <c r="L58" s="42" t="e">
        <f t="shared" si="29"/>
        <v>#VALUE!</v>
      </c>
      <c r="M58" s="43" t="e">
        <f t="shared" si="30"/>
        <v>#VALUE!</v>
      </c>
      <c r="N58" s="40">
        <f t="shared" si="31"/>
        <v>23.59550561803055</v>
      </c>
      <c r="O58" s="40">
        <f t="shared" si="20"/>
        <v>31.578947368385041</v>
      </c>
      <c r="P58" s="40">
        <f t="shared" si="20"/>
        <v>6.3829787234042552</v>
      </c>
      <c r="Q58" s="40">
        <f t="shared" si="20"/>
        <v>2.3255813953488373</v>
      </c>
      <c r="R58" s="40">
        <f t="shared" si="32"/>
        <v>56.179775280800406</v>
      </c>
      <c r="S58" s="40">
        <f t="shared" si="21"/>
        <v>57.894736842135742</v>
      </c>
      <c r="T58" s="40" t="e">
        <f t="shared" si="21"/>
        <v>#VALUE!</v>
      </c>
      <c r="U58" s="40" t="e">
        <f t="shared" si="21"/>
        <v>#VALUE!</v>
      </c>
      <c r="V58" s="40">
        <f t="shared" si="33"/>
        <v>20.224719101169043</v>
      </c>
      <c r="W58" s="40">
        <f t="shared" si="22"/>
        <v>10.526315789479225</v>
      </c>
      <c r="X58" s="40">
        <f t="shared" si="22"/>
        <v>93.61702127659575</v>
      </c>
      <c r="Y58" s="42">
        <f t="shared" si="22"/>
        <v>97.674418604651152</v>
      </c>
      <c r="Z58" s="40">
        <f t="shared" si="34"/>
        <v>35.955056179631363</v>
      </c>
      <c r="AA58" s="40">
        <f t="shared" si="35"/>
        <v>21.052631578958451</v>
      </c>
      <c r="AB58" s="40">
        <f t="shared" si="36"/>
        <v>12.76595744680851</v>
      </c>
      <c r="AC58" s="42" t="e">
        <f t="shared" si="37"/>
        <v>#VALUE!</v>
      </c>
      <c r="AD58" s="42" t="e">
        <f t="shared" si="38"/>
        <v>#VALUE!</v>
      </c>
      <c r="AE58" s="42">
        <f t="shared" si="23"/>
        <v>5.2631578947396127</v>
      </c>
      <c r="AF58" s="42" t="e">
        <f t="shared" si="23"/>
        <v>#VALUE!</v>
      </c>
      <c r="AG58" s="43" t="e">
        <f t="shared" si="23"/>
        <v>#VALUE!</v>
      </c>
      <c r="AH58" s="42">
        <f t="shared" si="39"/>
        <v>64.044943820368644</v>
      </c>
      <c r="AI58" s="42">
        <f t="shared" si="24"/>
        <v>73.684210526301939</v>
      </c>
      <c r="AJ58" s="42">
        <f t="shared" si="24"/>
        <v>87.2340425531915</v>
      </c>
      <c r="AK58" s="43">
        <f t="shared" si="24"/>
        <v>100</v>
      </c>
    </row>
    <row r="59" spans="1:37" ht="15" customHeight="1" x14ac:dyDescent="0.2">
      <c r="A59" s="20" t="s">
        <v>6</v>
      </c>
      <c r="B59" s="40">
        <f t="shared" si="17"/>
        <v>100</v>
      </c>
      <c r="C59" s="40">
        <f t="shared" si="25"/>
        <v>100</v>
      </c>
      <c r="D59" s="40">
        <f t="shared" si="25"/>
        <v>100</v>
      </c>
      <c r="E59" s="40">
        <f t="shared" si="25"/>
        <v>100</v>
      </c>
      <c r="F59" s="42">
        <f t="shared" si="26"/>
        <v>55.246913580306945</v>
      </c>
      <c r="G59" s="42">
        <f t="shared" si="19"/>
        <v>46.073094867835806</v>
      </c>
      <c r="H59" s="42">
        <f t="shared" si="19"/>
        <v>53.364269141531331</v>
      </c>
      <c r="I59" s="42">
        <f t="shared" si="19"/>
        <v>70.071827613727052</v>
      </c>
      <c r="J59" s="40">
        <f t="shared" si="27"/>
        <v>44.753086419693091</v>
      </c>
      <c r="K59" s="40">
        <f t="shared" si="28"/>
        <v>53.926905132164173</v>
      </c>
      <c r="L59" s="40">
        <f t="shared" si="29"/>
        <v>46.635730858468683</v>
      </c>
      <c r="M59" s="41">
        <f t="shared" si="30"/>
        <v>29.928172386272937</v>
      </c>
      <c r="N59" s="40">
        <f t="shared" si="31"/>
        <v>13.580246913593966</v>
      </c>
      <c r="O59" s="40">
        <f t="shared" si="20"/>
        <v>24.572317262837988</v>
      </c>
      <c r="P59" s="40">
        <f t="shared" si="20"/>
        <v>28.306264501160094</v>
      </c>
      <c r="Q59" s="40">
        <f t="shared" si="20"/>
        <v>31.524341580207494</v>
      </c>
      <c r="R59" s="40">
        <f t="shared" si="32"/>
        <v>37.037037037057623</v>
      </c>
      <c r="S59" s="40">
        <f t="shared" si="21"/>
        <v>51.710730948671348</v>
      </c>
      <c r="T59" s="40">
        <f t="shared" si="21"/>
        <v>50.812064965197223</v>
      </c>
      <c r="U59" s="40">
        <f t="shared" si="21"/>
        <v>42.737430167597765</v>
      </c>
      <c r="V59" s="42">
        <f t="shared" si="33"/>
        <v>49.382716049348439</v>
      </c>
      <c r="W59" s="42">
        <f t="shared" si="22"/>
        <v>23.716951788490643</v>
      </c>
      <c r="X59" s="42">
        <f t="shared" si="22"/>
        <v>20.881670533642694</v>
      </c>
      <c r="Y59" s="42">
        <f t="shared" si="22"/>
        <v>25.738228252194727</v>
      </c>
      <c r="Z59" s="42">
        <f t="shared" si="34"/>
        <v>59.259259259403308</v>
      </c>
      <c r="AA59" s="42">
        <f t="shared" si="35"/>
        <v>37.325038880248719</v>
      </c>
      <c r="AB59" s="42">
        <f t="shared" si="36"/>
        <v>40.13921113689095</v>
      </c>
      <c r="AC59" s="42">
        <f t="shared" si="37"/>
        <v>56.065442936951307</v>
      </c>
      <c r="AD59" s="40">
        <f t="shared" si="38"/>
        <v>21.604938271601515</v>
      </c>
      <c r="AE59" s="40">
        <f t="shared" si="23"/>
        <v>30.520995334358012</v>
      </c>
      <c r="AF59" s="40">
        <f t="shared" si="23"/>
        <v>37.819025522041763</v>
      </c>
      <c r="AG59" s="41">
        <f t="shared" si="23"/>
        <v>26.536312849162002</v>
      </c>
      <c r="AH59" s="40">
        <f t="shared" si="39"/>
        <v>19.135802468995173</v>
      </c>
      <c r="AI59" s="40">
        <f t="shared" si="24"/>
        <v>32.153965785393268</v>
      </c>
      <c r="AJ59" s="40">
        <f t="shared" si="24"/>
        <v>22.041763341067291</v>
      </c>
      <c r="AK59" s="41">
        <f t="shared" si="24"/>
        <v>17.398244213886692</v>
      </c>
    </row>
    <row r="60" spans="1:37" ht="15" customHeight="1" x14ac:dyDescent="0.2">
      <c r="A60" s="20" t="s">
        <v>7</v>
      </c>
      <c r="B60" s="40">
        <f t="shared" si="17"/>
        <v>100</v>
      </c>
      <c r="C60" s="40">
        <f t="shared" si="25"/>
        <v>100</v>
      </c>
      <c r="D60" s="40">
        <f t="shared" si="25"/>
        <v>100</v>
      </c>
      <c r="E60" s="40">
        <f t="shared" si="25"/>
        <v>100</v>
      </c>
      <c r="F60" s="40">
        <f t="shared" si="26"/>
        <v>70.854271356783912</v>
      </c>
      <c r="G60" s="40">
        <f t="shared" si="19"/>
        <v>62.786259541979049</v>
      </c>
      <c r="H60" s="40">
        <f t="shared" si="19"/>
        <v>88.20754716981132</v>
      </c>
      <c r="I60" s="40">
        <f t="shared" si="19"/>
        <v>90.294117647058826</v>
      </c>
      <c r="J60" s="40">
        <f t="shared" si="27"/>
        <v>29.145728643216078</v>
      </c>
      <c r="K60" s="40">
        <f t="shared" si="28"/>
        <v>37.213740458020951</v>
      </c>
      <c r="L60" s="40">
        <f t="shared" si="29"/>
        <v>11.79245283018868</v>
      </c>
      <c r="M60" s="41">
        <f t="shared" si="30"/>
        <v>9.7058823529411775</v>
      </c>
      <c r="N60" s="40">
        <f t="shared" si="31"/>
        <v>4.0201005025125625</v>
      </c>
      <c r="O60" s="40">
        <f t="shared" si="20"/>
        <v>11.641221374039946</v>
      </c>
      <c r="P60" s="40">
        <f t="shared" si="20"/>
        <v>7.5471698113207548</v>
      </c>
      <c r="Q60" s="40">
        <f t="shared" si="20"/>
        <v>24.411764705882351</v>
      </c>
      <c r="R60" s="40">
        <f t="shared" si="32"/>
        <v>32.1608040201005</v>
      </c>
      <c r="S60" s="40">
        <f t="shared" si="21"/>
        <v>44.274809160304478</v>
      </c>
      <c r="T60" s="40">
        <f t="shared" si="21"/>
        <v>57.547169811320757</v>
      </c>
      <c r="U60" s="40">
        <f t="shared" si="21"/>
        <v>38.088235294117645</v>
      </c>
      <c r="V60" s="40">
        <f t="shared" si="33"/>
        <v>63.819095477386931</v>
      </c>
      <c r="W60" s="40">
        <f t="shared" si="22"/>
        <v>44.083969465655585</v>
      </c>
      <c r="X60" s="40">
        <f t="shared" si="22"/>
        <v>34.905660377358487</v>
      </c>
      <c r="Y60" s="40">
        <f t="shared" si="22"/>
        <v>37.5</v>
      </c>
      <c r="Z60" s="40">
        <f t="shared" si="34"/>
        <v>75.376884422110564</v>
      </c>
      <c r="AA60" s="40">
        <f t="shared" si="35"/>
        <v>54.58015267175643</v>
      </c>
      <c r="AB60" s="40">
        <f t="shared" si="36"/>
        <v>49.842767295597483</v>
      </c>
      <c r="AC60" s="40">
        <f t="shared" si="37"/>
        <v>50.147058823529413</v>
      </c>
      <c r="AD60" s="40">
        <f t="shared" si="38"/>
        <v>16.08040201005025</v>
      </c>
      <c r="AE60" s="40">
        <f t="shared" si="23"/>
        <v>30.343511450386313</v>
      </c>
      <c r="AF60" s="40">
        <f t="shared" si="23"/>
        <v>45.754716981132077</v>
      </c>
      <c r="AG60" s="41">
        <f t="shared" si="23"/>
        <v>36.911764705882355</v>
      </c>
      <c r="AH60" s="40">
        <f t="shared" si="39"/>
        <v>8.5427135678391952</v>
      </c>
      <c r="AI60" s="40">
        <f t="shared" si="24"/>
        <v>15.076335877857256</v>
      </c>
      <c r="AJ60" s="40">
        <f t="shared" si="24"/>
        <v>4.4025157232704375</v>
      </c>
      <c r="AK60" s="41">
        <f t="shared" si="24"/>
        <v>12.941176470588228</v>
      </c>
    </row>
    <row r="61" spans="1:37" ht="15" customHeight="1" x14ac:dyDescent="0.2">
      <c r="A61" s="20" t="s">
        <v>8</v>
      </c>
      <c r="B61" s="40">
        <f t="shared" si="17"/>
        <v>100</v>
      </c>
      <c r="C61" s="40">
        <f t="shared" si="25"/>
        <v>100</v>
      </c>
      <c r="D61" s="40">
        <f t="shared" si="25"/>
        <v>100</v>
      </c>
      <c r="E61" s="40">
        <f t="shared" si="25"/>
        <v>100</v>
      </c>
      <c r="F61" s="40">
        <f t="shared" si="26"/>
        <v>53.719008264462808</v>
      </c>
      <c r="G61" s="40">
        <f t="shared" si="19"/>
        <v>71.403353927620728</v>
      </c>
      <c r="H61" s="40">
        <f t="shared" si="19"/>
        <v>75.23436406884008</v>
      </c>
      <c r="I61" s="40">
        <f t="shared" si="19"/>
        <v>78.7729389208436</v>
      </c>
      <c r="J61" s="40">
        <f t="shared" si="27"/>
        <v>46.280991735537192</v>
      </c>
      <c r="K61" s="40">
        <f t="shared" si="28"/>
        <v>28.596646072379272</v>
      </c>
      <c r="L61" s="40">
        <f t="shared" si="29"/>
        <v>24.765635931159931</v>
      </c>
      <c r="M61" s="41">
        <f t="shared" si="30"/>
        <v>21.227061079156396</v>
      </c>
      <c r="N61" s="40">
        <f t="shared" si="31"/>
        <v>33.057851239669425</v>
      </c>
      <c r="O61" s="40">
        <f t="shared" si="20"/>
        <v>31.332744924969337</v>
      </c>
      <c r="P61" s="40">
        <f t="shared" si="20"/>
        <v>27.52203721841332</v>
      </c>
      <c r="Q61" s="40">
        <f t="shared" si="20"/>
        <v>33.305943577102163</v>
      </c>
      <c r="R61" s="40">
        <f t="shared" si="32"/>
        <v>32.231404958677686</v>
      </c>
      <c r="S61" s="40">
        <f t="shared" si="21"/>
        <v>33.186231244485995</v>
      </c>
      <c r="T61" s="40">
        <f t="shared" si="21"/>
        <v>25.88498670770953</v>
      </c>
      <c r="U61" s="40">
        <f t="shared" si="21"/>
        <v>29.717885510818952</v>
      </c>
      <c r="V61" s="40">
        <f t="shared" si="33"/>
        <v>34.710743801652896</v>
      </c>
      <c r="W61" s="40">
        <f t="shared" si="22"/>
        <v>35.48102383054465</v>
      </c>
      <c r="X61" s="40">
        <f t="shared" si="22"/>
        <v>46.592976073877153</v>
      </c>
      <c r="Y61" s="40">
        <f t="shared" si="22"/>
        <v>36.976170912078885</v>
      </c>
      <c r="Z61" s="40">
        <f t="shared" si="34"/>
        <v>69.421487603305792</v>
      </c>
      <c r="AA61" s="40">
        <f t="shared" si="35"/>
        <v>74.227714033538263</v>
      </c>
      <c r="AB61" s="40">
        <f t="shared" si="36"/>
        <v>86.53980691199105</v>
      </c>
      <c r="AC61" s="40">
        <f t="shared" si="37"/>
        <v>81.073678444261859</v>
      </c>
      <c r="AD61" s="40">
        <f t="shared" si="38"/>
        <v>15.702479338842975</v>
      </c>
      <c r="AE61" s="40">
        <f t="shared" si="23"/>
        <v>0.8826125330945952</v>
      </c>
      <c r="AF61" s="40">
        <f t="shared" si="23"/>
        <v>2.9662795578564434</v>
      </c>
      <c r="AG61" s="41">
        <f t="shared" si="23"/>
        <v>5.7792385647767741</v>
      </c>
      <c r="AH61" s="40">
        <f t="shared" si="39"/>
        <v>14.87603305785124</v>
      </c>
      <c r="AI61" s="40">
        <f t="shared" si="24"/>
        <v>24.889673433367147</v>
      </c>
      <c r="AJ61" s="40">
        <f t="shared" si="24"/>
        <v>10.493913530152511</v>
      </c>
      <c r="AK61" s="41">
        <f t="shared" si="24"/>
        <v>13.147082990961367</v>
      </c>
    </row>
    <row r="62" spans="1:37" ht="15" customHeight="1" x14ac:dyDescent="0.2">
      <c r="A62" s="20" t="s">
        <v>9</v>
      </c>
      <c r="B62" s="40">
        <f t="shared" si="17"/>
        <v>100</v>
      </c>
      <c r="C62" s="40">
        <f t="shared" si="25"/>
        <v>100</v>
      </c>
      <c r="D62" s="40">
        <f t="shared" si="25"/>
        <v>100</v>
      </c>
      <c r="E62" s="40">
        <f t="shared" si="25"/>
        <v>100</v>
      </c>
      <c r="F62" s="40">
        <f t="shared" si="26"/>
        <v>29.350649350627894</v>
      </c>
      <c r="G62" s="40">
        <f t="shared" si="19"/>
        <v>52.185617228563466</v>
      </c>
      <c r="H62" s="40">
        <f t="shared" si="19"/>
        <v>62.142485699427972</v>
      </c>
      <c r="I62" s="40">
        <f t="shared" si="19"/>
        <v>81.451870802686273</v>
      </c>
      <c r="J62" s="40">
        <f t="shared" si="27"/>
        <v>70.649350649372096</v>
      </c>
      <c r="K62" s="40">
        <f t="shared" si="28"/>
        <v>47.814382771436556</v>
      </c>
      <c r="L62" s="40">
        <f t="shared" si="29"/>
        <v>37.857514300572028</v>
      </c>
      <c r="M62" s="41">
        <f t="shared" si="30"/>
        <v>18.54812919731372</v>
      </c>
      <c r="N62" s="40">
        <f t="shared" si="31"/>
        <v>6.7532467532018208</v>
      </c>
      <c r="O62" s="40">
        <f t="shared" si="20"/>
        <v>11.421612613762116</v>
      </c>
      <c r="P62" s="40">
        <f t="shared" si="20"/>
        <v>12.688507540301607</v>
      </c>
      <c r="Q62" s="40">
        <f t="shared" si="20"/>
        <v>16.000426393774649</v>
      </c>
      <c r="R62" s="40">
        <f t="shared" si="32"/>
        <v>16.103896103860883</v>
      </c>
      <c r="S62" s="40">
        <f t="shared" si="21"/>
        <v>36.405589027045025</v>
      </c>
      <c r="T62" s="40">
        <f t="shared" si="21"/>
        <v>17.264690587623505</v>
      </c>
      <c r="U62" s="40">
        <f t="shared" si="21"/>
        <v>16.629357211384715</v>
      </c>
      <c r="V62" s="40">
        <f t="shared" si="33"/>
        <v>77.142857142937288</v>
      </c>
      <c r="W62" s="40">
        <f t="shared" si="22"/>
        <v>52.172798359192861</v>
      </c>
      <c r="X62" s="40">
        <f t="shared" si="22"/>
        <v>70.04680187207488</v>
      </c>
      <c r="Y62" s="40">
        <f t="shared" si="22"/>
        <v>67.370216394840625</v>
      </c>
      <c r="Z62" s="40">
        <f t="shared" si="34"/>
        <v>92.727272727369055</v>
      </c>
      <c r="AA62" s="40">
        <f t="shared" si="35"/>
        <v>89.180874246902036</v>
      </c>
      <c r="AB62" s="40">
        <f t="shared" si="36"/>
        <v>88.42433697347893</v>
      </c>
      <c r="AC62" s="40">
        <f t="shared" si="37"/>
        <v>86.685854386525961</v>
      </c>
      <c r="AD62" s="40">
        <f t="shared" si="38"/>
        <v>3.1168831168863549</v>
      </c>
      <c r="AE62" s="40">
        <f t="shared" si="23"/>
        <v>6.7170875528689598</v>
      </c>
      <c r="AF62" s="40">
        <f t="shared" si="23"/>
        <v>7.8315132605304179</v>
      </c>
      <c r="AG62" s="41">
        <f t="shared" si="23"/>
        <v>8.8370109796396967</v>
      </c>
      <c r="AH62" s="40">
        <f t="shared" si="39"/>
        <v>4.1558441557445898</v>
      </c>
      <c r="AI62" s="40">
        <f t="shared" si="24"/>
        <v>4.1020382002290008</v>
      </c>
      <c r="AJ62" s="40">
        <f t="shared" si="24"/>
        <v>3.7441497659906506</v>
      </c>
      <c r="AK62" s="41">
        <f t="shared" si="24"/>
        <v>4.4771346338343445</v>
      </c>
    </row>
    <row r="63" spans="1:37" ht="15" customHeight="1" x14ac:dyDescent="0.2">
      <c r="A63" s="20" t="s">
        <v>16</v>
      </c>
      <c r="B63" s="40">
        <f t="shared" si="17"/>
        <v>100</v>
      </c>
      <c r="C63" s="40">
        <f t="shared" si="25"/>
        <v>100</v>
      </c>
      <c r="D63" s="40">
        <f t="shared" si="25"/>
        <v>100</v>
      </c>
      <c r="E63" s="40">
        <f t="shared" si="25"/>
        <v>100</v>
      </c>
      <c r="F63" s="40">
        <f t="shared" si="26"/>
        <v>79.831932773075351</v>
      </c>
      <c r="G63" s="40">
        <f t="shared" si="19"/>
        <v>77.033492822964305</v>
      </c>
      <c r="H63" s="40">
        <f t="shared" si="19"/>
        <v>63.195691202872531</v>
      </c>
      <c r="I63" s="40">
        <f t="shared" si="19"/>
        <v>82.294858699353071</v>
      </c>
      <c r="J63" s="42">
        <f t="shared" si="27"/>
        <v>20.168067226924652</v>
      </c>
      <c r="K63" s="42">
        <f t="shared" si="28"/>
        <v>22.966507177035687</v>
      </c>
      <c r="L63" s="42">
        <f t="shared" si="29"/>
        <v>36.804308797127469</v>
      </c>
      <c r="M63" s="43">
        <f t="shared" si="30"/>
        <v>17.705141300646918</v>
      </c>
      <c r="N63" s="40">
        <f t="shared" si="31"/>
        <v>57.142857142785118</v>
      </c>
      <c r="O63" s="40">
        <f t="shared" si="20"/>
        <v>30.143540669859341</v>
      </c>
      <c r="P63" s="40">
        <f t="shared" si="20"/>
        <v>17.594254937163374</v>
      </c>
      <c r="Q63" s="40">
        <f t="shared" si="20"/>
        <v>18.045624787197816</v>
      </c>
      <c r="R63" s="40">
        <f t="shared" si="32"/>
        <v>5.042016806731163</v>
      </c>
      <c r="S63" s="40">
        <f t="shared" si="21"/>
        <v>14.354066985647304</v>
      </c>
      <c r="T63" s="40">
        <f t="shared" si="21"/>
        <v>24.416517055655294</v>
      </c>
      <c r="U63" s="40">
        <f t="shared" si="21"/>
        <v>25.604358188627845</v>
      </c>
      <c r="V63" s="40">
        <f t="shared" si="33"/>
        <v>37.81512605048372</v>
      </c>
      <c r="W63" s="40">
        <f t="shared" si="22"/>
        <v>55.502392344493344</v>
      </c>
      <c r="X63" s="40">
        <f t="shared" si="22"/>
        <v>57.989228007181325</v>
      </c>
      <c r="Y63" s="40">
        <f t="shared" si="22"/>
        <v>56.350017024174328</v>
      </c>
      <c r="Z63" s="40">
        <f t="shared" si="34"/>
        <v>78.151260504333024</v>
      </c>
      <c r="AA63" s="40">
        <f t="shared" si="35"/>
        <v>87.559808612448563</v>
      </c>
      <c r="AB63" s="40">
        <f t="shared" si="36"/>
        <v>83.123877917414731</v>
      </c>
      <c r="AC63" s="40">
        <f t="shared" si="37"/>
        <v>76.098059244126659</v>
      </c>
      <c r="AD63" s="42">
        <f t="shared" si="38"/>
        <v>5.042016806731163</v>
      </c>
      <c r="AE63" s="42">
        <f t="shared" si="23"/>
        <v>5.7416267942589219</v>
      </c>
      <c r="AF63" s="42">
        <f t="shared" si="23"/>
        <v>3.2315978456014367</v>
      </c>
      <c r="AG63" s="43">
        <f t="shared" si="23"/>
        <v>5.788219271365338</v>
      </c>
      <c r="AH63" s="42">
        <f t="shared" si="39"/>
        <v>16.806722688935814</v>
      </c>
      <c r="AI63" s="42">
        <f t="shared" si="24"/>
        <v>6.6985645932925166</v>
      </c>
      <c r="AJ63" s="42">
        <f t="shared" si="24"/>
        <v>13.644524236983832</v>
      </c>
      <c r="AK63" s="43">
        <f t="shared" si="24"/>
        <v>18.113721484508009</v>
      </c>
    </row>
    <row r="64" spans="1:37" ht="15" customHeight="1" x14ac:dyDescent="0.2">
      <c r="A64" s="20" t="s">
        <v>10</v>
      </c>
      <c r="B64" s="40">
        <f t="shared" si="17"/>
        <v>100</v>
      </c>
      <c r="C64" s="40">
        <f t="shared" si="25"/>
        <v>100</v>
      </c>
      <c r="D64" s="40">
        <f t="shared" si="25"/>
        <v>100</v>
      </c>
      <c r="E64" s="40">
        <f t="shared" si="25"/>
        <v>100</v>
      </c>
      <c r="F64" s="42">
        <f t="shared" si="26"/>
        <v>58.937198067632849</v>
      </c>
      <c r="G64" s="42">
        <f t="shared" si="19"/>
        <v>85.898407884759038</v>
      </c>
      <c r="H64" s="42">
        <f t="shared" si="19"/>
        <v>92.832208517570379</v>
      </c>
      <c r="I64" s="42">
        <f t="shared" si="19"/>
        <v>85.499884553220966</v>
      </c>
      <c r="J64" s="40">
        <f t="shared" si="27"/>
        <v>41.062801932367151</v>
      </c>
      <c r="K64" s="40">
        <f t="shared" si="28"/>
        <v>14.101592115240955</v>
      </c>
      <c r="L64" s="40">
        <f t="shared" si="29"/>
        <v>7.1677914824296005</v>
      </c>
      <c r="M64" s="41">
        <f t="shared" si="30"/>
        <v>14.500115446779033</v>
      </c>
      <c r="N64" s="40">
        <f t="shared" si="31"/>
        <v>63.285024154589372</v>
      </c>
      <c r="O64" s="40">
        <f t="shared" si="20"/>
        <v>53.980288097039264</v>
      </c>
      <c r="P64" s="40">
        <f t="shared" si="20"/>
        <v>59.576448685129144</v>
      </c>
      <c r="Q64" s="40">
        <f t="shared" si="20"/>
        <v>60.740398676210248</v>
      </c>
      <c r="R64" s="40">
        <f t="shared" si="32"/>
        <v>23.188405797101449</v>
      </c>
      <c r="S64" s="40">
        <f t="shared" si="21"/>
        <v>34.799090219868809</v>
      </c>
      <c r="T64" s="40">
        <f t="shared" si="21"/>
        <v>30.711349003180516</v>
      </c>
      <c r="U64" s="40">
        <f t="shared" si="21"/>
        <v>24.236127145385979</v>
      </c>
      <c r="V64" s="42">
        <f t="shared" si="33"/>
        <v>13.526570048309178</v>
      </c>
      <c r="W64" s="42">
        <f t="shared" si="22"/>
        <v>11.220621683091919</v>
      </c>
      <c r="X64" s="42">
        <f t="shared" si="22"/>
        <v>9.7122023116903247</v>
      </c>
      <c r="Y64" s="42">
        <f t="shared" si="22"/>
        <v>15.023474178403754</v>
      </c>
      <c r="Z64" s="42">
        <f t="shared" si="34"/>
        <v>76.328502415458928</v>
      </c>
      <c r="AA64" s="42">
        <f t="shared" si="35"/>
        <v>53.752843062931575</v>
      </c>
      <c r="AB64" s="42">
        <f t="shared" si="36"/>
        <v>46.474284384454258</v>
      </c>
      <c r="AC64" s="42">
        <f t="shared" si="37"/>
        <v>52.574463172477479</v>
      </c>
      <c r="AD64" s="40">
        <f t="shared" si="38"/>
        <v>14.009661835748794</v>
      </c>
      <c r="AE64" s="40">
        <f t="shared" si="23"/>
        <v>28.809704321453943</v>
      </c>
      <c r="AF64" s="40">
        <f t="shared" si="23"/>
        <v>19.083081219455433</v>
      </c>
      <c r="AG64" s="41">
        <f t="shared" si="23"/>
        <v>17.101516201031323</v>
      </c>
      <c r="AH64" s="40">
        <f t="shared" si="39"/>
        <v>9.6618357487922708</v>
      </c>
      <c r="AI64" s="40">
        <f t="shared" si="24"/>
        <v>17.437452615614482</v>
      </c>
      <c r="AJ64" s="40">
        <f t="shared" si="24"/>
        <v>34.442634396090313</v>
      </c>
      <c r="AK64" s="41">
        <f t="shared" si="24"/>
        <v>30.324020626491194</v>
      </c>
    </row>
    <row r="65" spans="1:37" ht="15" customHeight="1" x14ac:dyDescent="0.2">
      <c r="A65" s="20" t="s">
        <v>11</v>
      </c>
      <c r="B65" s="40">
        <f t="shared" si="17"/>
        <v>100</v>
      </c>
      <c r="C65" s="40">
        <f t="shared" si="25"/>
        <v>100</v>
      </c>
      <c r="D65" s="40">
        <f t="shared" si="25"/>
        <v>100</v>
      </c>
      <c r="E65" s="40">
        <f t="shared" si="25"/>
        <v>100</v>
      </c>
      <c r="F65" s="40">
        <f t="shared" si="26"/>
        <v>49.182763744397725</v>
      </c>
      <c r="G65" s="40">
        <f t="shared" si="19"/>
        <v>67.464114832535884</v>
      </c>
      <c r="H65" s="40">
        <f t="shared" si="19"/>
        <v>84.851811196487375</v>
      </c>
      <c r="I65" s="40">
        <f t="shared" si="19"/>
        <v>66.706586826347291</v>
      </c>
      <c r="J65" s="40">
        <f t="shared" si="27"/>
        <v>50.817236255602261</v>
      </c>
      <c r="K65" s="40">
        <f t="shared" si="28"/>
        <v>32.535885167464116</v>
      </c>
      <c r="L65" s="40">
        <f t="shared" si="29"/>
        <v>15.148188803512621</v>
      </c>
      <c r="M65" s="41">
        <f t="shared" si="30"/>
        <v>33.293413173652688</v>
      </c>
      <c r="N65" s="40">
        <f t="shared" si="31"/>
        <v>12.927191679056715</v>
      </c>
      <c r="O65" s="40">
        <f t="shared" si="20"/>
        <v>23.923444976076556</v>
      </c>
      <c r="P65" s="40">
        <f t="shared" si="20"/>
        <v>38.199780461031828</v>
      </c>
      <c r="Q65" s="40">
        <f t="shared" si="20"/>
        <v>36.287425149700589</v>
      </c>
      <c r="R65" s="40">
        <f t="shared" si="32"/>
        <v>21.099554234722792</v>
      </c>
      <c r="S65" s="40">
        <f t="shared" si="21"/>
        <v>25.358851674641148</v>
      </c>
      <c r="T65" s="40">
        <f t="shared" si="21"/>
        <v>14.1602634467618</v>
      </c>
      <c r="U65" s="40">
        <f t="shared" si="21"/>
        <v>21.796407185628738</v>
      </c>
      <c r="V65" s="40">
        <f t="shared" si="33"/>
        <v>65.973254086220493</v>
      </c>
      <c r="W65" s="40">
        <f t="shared" si="22"/>
        <v>50.717703349282296</v>
      </c>
      <c r="X65" s="40">
        <f t="shared" si="22"/>
        <v>47.639956092206361</v>
      </c>
      <c r="Y65" s="40">
        <f t="shared" si="22"/>
        <v>41.916167664670652</v>
      </c>
      <c r="Z65" s="40">
        <f t="shared" si="34"/>
        <v>90.936106983709323</v>
      </c>
      <c r="AA65" s="40">
        <f t="shared" si="35"/>
        <v>69.856459330143537</v>
      </c>
      <c r="AB65" s="40">
        <f t="shared" si="36"/>
        <v>81.229418221734349</v>
      </c>
      <c r="AC65" s="40">
        <f t="shared" si="37"/>
        <v>80.239520958083816</v>
      </c>
      <c r="AD65" s="40">
        <f t="shared" si="38"/>
        <v>9.0638930162906775</v>
      </c>
      <c r="AE65" s="40">
        <f t="shared" si="23"/>
        <v>25.358851674641148</v>
      </c>
      <c r="AF65" s="40">
        <f t="shared" si="23"/>
        <v>10.867178924259054</v>
      </c>
      <c r="AG65" s="41">
        <f t="shared" si="23"/>
        <v>8.982035928143711</v>
      </c>
      <c r="AH65" s="40">
        <f t="shared" si="39"/>
        <v>0</v>
      </c>
      <c r="AI65" s="40">
        <f t="shared" si="24"/>
        <v>4.7846889952153111</v>
      </c>
      <c r="AJ65" s="40">
        <f t="shared" si="24"/>
        <v>7.9034028540065959</v>
      </c>
      <c r="AK65" s="41">
        <f t="shared" si="24"/>
        <v>10.778443113772465</v>
      </c>
    </row>
    <row r="66" spans="1:37" ht="15" customHeight="1" x14ac:dyDescent="0.2">
      <c r="A66" s="20" t="s">
        <v>12</v>
      </c>
      <c r="B66" s="40">
        <f t="shared" si="17"/>
        <v>100</v>
      </c>
      <c r="C66" s="40">
        <f t="shared" si="25"/>
        <v>100</v>
      </c>
      <c r="D66" s="40">
        <f t="shared" si="25"/>
        <v>100</v>
      </c>
      <c r="E66" s="40">
        <f t="shared" si="25"/>
        <v>100</v>
      </c>
      <c r="F66" s="40">
        <f t="shared" si="26"/>
        <v>63.456090651475265</v>
      </c>
      <c r="G66" s="40">
        <f t="shared" si="19"/>
        <v>60.847880299242306</v>
      </c>
      <c r="H66" s="40">
        <f t="shared" si="19"/>
        <v>68.016069221260821</v>
      </c>
      <c r="I66" s="40">
        <f t="shared" si="19"/>
        <v>67.986520640269603</v>
      </c>
      <c r="J66" s="40">
        <f t="shared" si="27"/>
        <v>36.54390934852475</v>
      </c>
      <c r="K66" s="40">
        <f t="shared" si="28"/>
        <v>39.152119700757673</v>
      </c>
      <c r="L66" s="40">
        <f t="shared" si="29"/>
        <v>31.983930778739182</v>
      </c>
      <c r="M66" s="41">
        <f t="shared" si="30"/>
        <v>32.013479359730425</v>
      </c>
      <c r="N66" s="40">
        <f t="shared" si="31"/>
        <v>17.847025495791158</v>
      </c>
      <c r="O66" s="40">
        <f t="shared" si="20"/>
        <v>20.199501246877897</v>
      </c>
      <c r="P66" s="40">
        <f t="shared" si="20"/>
        <v>21.199011124845491</v>
      </c>
      <c r="Q66" s="40">
        <f t="shared" si="20"/>
        <v>28.390901432181977</v>
      </c>
      <c r="R66" s="40">
        <f t="shared" si="32"/>
        <v>15.014164305756408</v>
      </c>
      <c r="S66" s="40">
        <f t="shared" si="21"/>
        <v>17.206982543619549</v>
      </c>
      <c r="T66" s="40">
        <f t="shared" si="21"/>
        <v>26.421508034610632</v>
      </c>
      <c r="U66" s="40">
        <f t="shared" si="21"/>
        <v>18.11288963774221</v>
      </c>
      <c r="V66" s="40">
        <f t="shared" si="33"/>
        <v>67.138810198452447</v>
      </c>
      <c r="W66" s="40">
        <f t="shared" si="22"/>
        <v>62.593516209502532</v>
      </c>
      <c r="X66" s="40">
        <f t="shared" si="22"/>
        <v>52.379480840543877</v>
      </c>
      <c r="Y66" s="40">
        <f t="shared" si="22"/>
        <v>53.496208930075838</v>
      </c>
      <c r="Z66" s="40">
        <f t="shared" si="34"/>
        <v>84.702549575036159</v>
      </c>
      <c r="AA66" s="40">
        <f t="shared" si="35"/>
        <v>84.538653366610745</v>
      </c>
      <c r="AB66" s="40">
        <f t="shared" si="36"/>
        <v>85.135970333745377</v>
      </c>
      <c r="AC66" s="40">
        <f t="shared" si="37"/>
        <v>89.862398202752033</v>
      </c>
      <c r="AD66" s="40">
        <f t="shared" si="38"/>
        <v>3.3994334277697442</v>
      </c>
      <c r="AE66" s="40">
        <f t="shared" si="23"/>
        <v>5.9850374064568488</v>
      </c>
      <c r="AF66" s="40">
        <f t="shared" si="23"/>
        <v>4.3572311495673661</v>
      </c>
      <c r="AG66" s="41">
        <f t="shared" si="23"/>
        <v>3.5383319292333617</v>
      </c>
      <c r="AH66" s="40">
        <f t="shared" si="39"/>
        <v>11.898016997194095</v>
      </c>
      <c r="AI66" s="40">
        <f t="shared" si="24"/>
        <v>9.4763092269324165</v>
      </c>
      <c r="AJ66" s="40">
        <f t="shared" si="24"/>
        <v>10.506798516687255</v>
      </c>
      <c r="AK66" s="41">
        <f t="shared" si="24"/>
        <v>6.5992698680146038</v>
      </c>
    </row>
    <row r="67" spans="1:37" ht="15" customHeight="1" x14ac:dyDescent="0.2">
      <c r="A67" s="20" t="s">
        <v>13</v>
      </c>
      <c r="B67" s="40">
        <f t="shared" si="17"/>
        <v>100</v>
      </c>
      <c r="C67" s="40">
        <f t="shared" si="25"/>
        <v>100</v>
      </c>
      <c r="D67" s="40">
        <f t="shared" si="25"/>
        <v>100</v>
      </c>
      <c r="E67" s="40">
        <f t="shared" si="25"/>
        <v>100</v>
      </c>
      <c r="F67" s="40">
        <f t="shared" si="26"/>
        <v>76.428571428537737</v>
      </c>
      <c r="G67" s="40">
        <f t="shared" si="19"/>
        <v>72.643678160920359</v>
      </c>
      <c r="H67" s="40">
        <f t="shared" si="19"/>
        <v>65.797244094488178</v>
      </c>
      <c r="I67" s="40">
        <f t="shared" si="19"/>
        <v>67.264895908111967</v>
      </c>
      <c r="J67" s="40">
        <f t="shared" si="27"/>
        <v>23.571428571462246</v>
      </c>
      <c r="K67" s="40">
        <f t="shared" si="28"/>
        <v>27.356321839079634</v>
      </c>
      <c r="L67" s="40">
        <f t="shared" si="29"/>
        <v>34.202755905511815</v>
      </c>
      <c r="M67" s="41">
        <f t="shared" si="30"/>
        <v>32.735104091888005</v>
      </c>
      <c r="N67" s="40">
        <f t="shared" si="31"/>
        <v>11.607142857123725</v>
      </c>
      <c r="O67" s="40">
        <f t="shared" si="20"/>
        <v>24.597701149424079</v>
      </c>
      <c r="P67" s="40">
        <f t="shared" si="20"/>
        <v>31.225393700787407</v>
      </c>
      <c r="Q67" s="40">
        <f t="shared" si="20"/>
        <v>39.160086145010744</v>
      </c>
      <c r="R67" s="40">
        <f t="shared" si="32"/>
        <v>13.035714285661481</v>
      </c>
      <c r="S67" s="40">
        <f t="shared" si="21"/>
        <v>10.919540229884262</v>
      </c>
      <c r="T67" s="40">
        <f t="shared" si="21"/>
        <v>10.867782152230969</v>
      </c>
      <c r="U67" s="40">
        <f t="shared" si="21"/>
        <v>4.7738693467336661</v>
      </c>
      <c r="V67" s="40">
        <f t="shared" si="33"/>
        <v>75.357142857214797</v>
      </c>
      <c r="W67" s="40">
        <f t="shared" si="22"/>
        <v>64.482758620691655</v>
      </c>
      <c r="X67" s="40">
        <f t="shared" si="22"/>
        <v>57.906824146981627</v>
      </c>
      <c r="Y67" s="40">
        <f t="shared" si="22"/>
        <v>56.066044508255544</v>
      </c>
      <c r="Z67" s="40">
        <f t="shared" si="34"/>
        <v>83.03571428572576</v>
      </c>
      <c r="AA67" s="40">
        <f t="shared" si="35"/>
        <v>80.747126436783546</v>
      </c>
      <c r="AB67" s="40">
        <f t="shared" si="36"/>
        <v>78.674540682414701</v>
      </c>
      <c r="AC67" s="40">
        <f t="shared" si="37"/>
        <v>77.135678391959786</v>
      </c>
      <c r="AD67" s="40">
        <f t="shared" si="38"/>
        <v>8.0357142857257653</v>
      </c>
      <c r="AE67" s="40">
        <f t="shared" si="23"/>
        <v>11.839080459767148</v>
      </c>
      <c r="AF67" s="40">
        <f t="shared" si="23"/>
        <v>16.158136482939632</v>
      </c>
      <c r="AG67" s="41">
        <f t="shared" si="23"/>
        <v>16.798277099784631</v>
      </c>
      <c r="AH67" s="40">
        <f t="shared" si="39"/>
        <v>8.928571428548473</v>
      </c>
      <c r="AI67" s="40">
        <f t="shared" si="24"/>
        <v>7.4137931034493025</v>
      </c>
      <c r="AJ67" s="40">
        <f t="shared" si="24"/>
        <v>5.1673228346456632</v>
      </c>
      <c r="AK67" s="41">
        <f t="shared" si="24"/>
        <v>6.0660445082555903</v>
      </c>
    </row>
  </sheetData>
  <mergeCells count="39">
    <mergeCell ref="Z5:AC5"/>
    <mergeCell ref="AD5:AG5"/>
    <mergeCell ref="AH5:AK5"/>
    <mergeCell ref="A4:A6"/>
    <mergeCell ref="B4:E5"/>
    <mergeCell ref="F4:M4"/>
    <mergeCell ref="N4:Y4"/>
    <mergeCell ref="Z4:AK4"/>
    <mergeCell ref="F5:I5"/>
    <mergeCell ref="J5:M5"/>
    <mergeCell ref="N5:Q5"/>
    <mergeCell ref="R5:U5"/>
    <mergeCell ref="V5:Y5"/>
    <mergeCell ref="A50:A52"/>
    <mergeCell ref="B50:E51"/>
    <mergeCell ref="F50:M50"/>
    <mergeCell ref="AH28:AK28"/>
    <mergeCell ref="A27:A29"/>
    <mergeCell ref="B27:E28"/>
    <mergeCell ref="F27:M27"/>
    <mergeCell ref="N27:Y27"/>
    <mergeCell ref="Z27:AK27"/>
    <mergeCell ref="F28:I28"/>
    <mergeCell ref="J28:M28"/>
    <mergeCell ref="N28:Q28"/>
    <mergeCell ref="R28:U28"/>
    <mergeCell ref="V28:Y28"/>
    <mergeCell ref="Z28:AC28"/>
    <mergeCell ref="AD28:AG28"/>
    <mergeCell ref="N50:Y50"/>
    <mergeCell ref="Z50:AK50"/>
    <mergeCell ref="F51:I51"/>
    <mergeCell ref="J51:M51"/>
    <mergeCell ref="N51:Q51"/>
    <mergeCell ref="R51:U51"/>
    <mergeCell ref="V51:Y51"/>
    <mergeCell ref="Z51:AC51"/>
    <mergeCell ref="AD51:AG51"/>
    <mergeCell ref="AH51:AK51"/>
  </mergeCells>
  <hyperlinks>
    <hyperlink ref="A2" location="OBSAH!A1" display="Obsah"/>
    <hyperlink ref="AP24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workbookViewId="0"/>
  </sheetViews>
  <sheetFormatPr defaultColWidth="9.140625" defaultRowHeight="11.25" x14ac:dyDescent="0.2"/>
  <cols>
    <col min="1" max="1" width="13.85546875" style="1" customWidth="1"/>
    <col min="2" max="37" width="6.42578125" style="1" customWidth="1"/>
    <col min="38" max="16384" width="9.140625" style="1"/>
  </cols>
  <sheetData>
    <row r="1" spans="1:37" s="54" customFormat="1" ht="27" customHeight="1" x14ac:dyDescent="0.2">
      <c r="A1" s="5" t="s">
        <v>234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2" customHeight="1" x14ac:dyDescent="0.25">
      <c r="A2" s="4" t="s">
        <v>34</v>
      </c>
    </row>
    <row r="3" spans="1:37" ht="13.5" customHeight="1" thickBot="1" x14ac:dyDescent="0.25">
      <c r="A3" s="9" t="s">
        <v>19</v>
      </c>
      <c r="K3" s="87" t="s">
        <v>201</v>
      </c>
      <c r="AH3" s="11"/>
      <c r="AI3" s="11"/>
      <c r="AJ3" s="11"/>
      <c r="AK3" s="11"/>
    </row>
    <row r="4" spans="1:37" ht="18" customHeight="1" x14ac:dyDescent="0.2">
      <c r="A4" s="150" t="s">
        <v>18</v>
      </c>
      <c r="B4" s="153" t="s">
        <v>89</v>
      </c>
      <c r="C4" s="135"/>
      <c r="D4" s="135"/>
      <c r="E4" s="154"/>
      <c r="F4" s="158" t="s">
        <v>21</v>
      </c>
      <c r="G4" s="158"/>
      <c r="H4" s="158"/>
      <c r="I4" s="158"/>
      <c r="J4" s="158"/>
      <c r="K4" s="158"/>
      <c r="L4" s="158"/>
      <c r="M4" s="144"/>
      <c r="N4" s="158" t="s">
        <v>20</v>
      </c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 t="s">
        <v>41</v>
      </c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44"/>
    </row>
    <row r="5" spans="1:37" ht="23.25" customHeight="1" x14ac:dyDescent="0.2">
      <c r="A5" s="151"/>
      <c r="B5" s="155"/>
      <c r="C5" s="156"/>
      <c r="D5" s="156"/>
      <c r="E5" s="157"/>
      <c r="F5" s="159" t="s">
        <v>23</v>
      </c>
      <c r="G5" s="159"/>
      <c r="H5" s="159"/>
      <c r="I5" s="159"/>
      <c r="J5" s="159" t="s">
        <v>24</v>
      </c>
      <c r="K5" s="159"/>
      <c r="L5" s="159"/>
      <c r="M5" s="160"/>
      <c r="N5" s="159" t="s">
        <v>37</v>
      </c>
      <c r="O5" s="159"/>
      <c r="P5" s="159"/>
      <c r="Q5" s="159"/>
      <c r="R5" s="159" t="s">
        <v>38</v>
      </c>
      <c r="S5" s="159"/>
      <c r="T5" s="159"/>
      <c r="U5" s="159"/>
      <c r="V5" s="159" t="s">
        <v>22</v>
      </c>
      <c r="W5" s="159"/>
      <c r="X5" s="159"/>
      <c r="Y5" s="159"/>
      <c r="Z5" s="159" t="s">
        <v>43</v>
      </c>
      <c r="AA5" s="159"/>
      <c r="AB5" s="159"/>
      <c r="AC5" s="159"/>
      <c r="AD5" s="159" t="s">
        <v>42</v>
      </c>
      <c r="AE5" s="159"/>
      <c r="AF5" s="159"/>
      <c r="AG5" s="160"/>
      <c r="AH5" s="159" t="s">
        <v>33</v>
      </c>
      <c r="AI5" s="159"/>
      <c r="AJ5" s="159"/>
      <c r="AK5" s="160"/>
    </row>
    <row r="6" spans="1:37" ht="25.5" customHeight="1" thickBot="1" x14ac:dyDescent="0.25">
      <c r="A6" s="165"/>
      <c r="B6" s="31">
        <v>2010</v>
      </c>
      <c r="C6" s="31">
        <v>2015</v>
      </c>
      <c r="D6" s="31">
        <v>2020</v>
      </c>
      <c r="E6" s="31">
        <v>2023</v>
      </c>
      <c r="F6" s="114">
        <v>2010</v>
      </c>
      <c r="G6" s="115">
        <v>2015</v>
      </c>
      <c r="H6" s="115">
        <v>2020</v>
      </c>
      <c r="I6" s="115">
        <v>2023</v>
      </c>
      <c r="J6" s="114">
        <v>2010</v>
      </c>
      <c r="K6" s="115">
        <v>2015</v>
      </c>
      <c r="L6" s="115">
        <v>2020</v>
      </c>
      <c r="M6" s="115">
        <v>2023</v>
      </c>
      <c r="N6" s="114">
        <v>2010</v>
      </c>
      <c r="O6" s="115">
        <v>2015</v>
      </c>
      <c r="P6" s="115">
        <v>2020</v>
      </c>
      <c r="Q6" s="115">
        <v>2023</v>
      </c>
      <c r="R6" s="114">
        <v>2010</v>
      </c>
      <c r="S6" s="115">
        <v>2015</v>
      </c>
      <c r="T6" s="115">
        <v>2020</v>
      </c>
      <c r="U6" s="115">
        <v>2023</v>
      </c>
      <c r="V6" s="114">
        <v>2010</v>
      </c>
      <c r="W6" s="115">
        <v>2015</v>
      </c>
      <c r="X6" s="115">
        <v>2020</v>
      </c>
      <c r="Y6" s="115">
        <v>2023</v>
      </c>
      <c r="Z6" s="114">
        <v>2010</v>
      </c>
      <c r="AA6" s="115">
        <v>2015</v>
      </c>
      <c r="AB6" s="115">
        <v>2020</v>
      </c>
      <c r="AC6" s="115">
        <v>2023</v>
      </c>
      <c r="AD6" s="114">
        <v>2010</v>
      </c>
      <c r="AE6" s="115">
        <v>2015</v>
      </c>
      <c r="AF6" s="115">
        <v>2020</v>
      </c>
      <c r="AG6" s="115">
        <v>2023</v>
      </c>
      <c r="AH6" s="114">
        <v>2010</v>
      </c>
      <c r="AI6" s="115">
        <v>2015</v>
      </c>
      <c r="AJ6" s="115">
        <v>2020</v>
      </c>
      <c r="AK6" s="115">
        <v>2023</v>
      </c>
    </row>
    <row r="7" spans="1:37" ht="15" customHeight="1" x14ac:dyDescent="0.2">
      <c r="A7" s="37" t="s">
        <v>15</v>
      </c>
      <c r="B7" s="27">
        <v>444</v>
      </c>
      <c r="C7" s="27">
        <v>615</v>
      </c>
      <c r="D7" s="27">
        <v>799</v>
      </c>
      <c r="E7" s="27">
        <v>827</v>
      </c>
      <c r="F7" s="27">
        <v>326</v>
      </c>
      <c r="G7" s="27">
        <v>479</v>
      </c>
      <c r="H7" s="27">
        <v>677</v>
      </c>
      <c r="I7" s="27">
        <v>711</v>
      </c>
      <c r="J7" s="27">
        <v>118</v>
      </c>
      <c r="K7" s="27">
        <v>136</v>
      </c>
      <c r="L7" s="27">
        <v>122</v>
      </c>
      <c r="M7" s="27">
        <v>116</v>
      </c>
      <c r="N7" s="27">
        <v>191</v>
      </c>
      <c r="O7" s="27">
        <v>308</v>
      </c>
      <c r="P7" s="27">
        <v>448</v>
      </c>
      <c r="Q7" s="27">
        <v>506</v>
      </c>
      <c r="R7" s="27">
        <v>136</v>
      </c>
      <c r="S7" s="27">
        <v>175</v>
      </c>
      <c r="T7" s="27">
        <v>209</v>
      </c>
      <c r="U7" s="27">
        <v>183</v>
      </c>
      <c r="V7" s="27">
        <v>117</v>
      </c>
      <c r="W7" s="27">
        <v>133</v>
      </c>
      <c r="X7" s="27">
        <v>142</v>
      </c>
      <c r="Y7" s="27">
        <v>138</v>
      </c>
      <c r="Z7" s="27">
        <v>263</v>
      </c>
      <c r="AA7" s="27">
        <v>351</v>
      </c>
      <c r="AB7" s="27">
        <v>454</v>
      </c>
      <c r="AC7" s="27">
        <v>466</v>
      </c>
      <c r="AD7" s="27">
        <v>71</v>
      </c>
      <c r="AE7" s="27">
        <v>124</v>
      </c>
      <c r="AF7" s="27">
        <v>152</v>
      </c>
      <c r="AG7" s="27">
        <v>145</v>
      </c>
      <c r="AH7" s="27">
        <v>110</v>
      </c>
      <c r="AI7" s="28">
        <v>140</v>
      </c>
      <c r="AJ7" s="28">
        <v>193</v>
      </c>
      <c r="AK7" s="28">
        <v>216</v>
      </c>
    </row>
    <row r="8" spans="1:37" ht="15" customHeight="1" x14ac:dyDescent="0.2">
      <c r="A8" s="17" t="s">
        <v>1</v>
      </c>
      <c r="B8" s="18">
        <v>103</v>
      </c>
      <c r="C8" s="18">
        <v>138</v>
      </c>
      <c r="D8" s="18">
        <v>178</v>
      </c>
      <c r="E8" s="18">
        <v>194</v>
      </c>
      <c r="F8" s="18">
        <v>82</v>
      </c>
      <c r="G8" s="18">
        <v>118</v>
      </c>
      <c r="H8" s="18">
        <v>156</v>
      </c>
      <c r="I8" s="18">
        <v>176</v>
      </c>
      <c r="J8" s="18">
        <v>21</v>
      </c>
      <c r="K8" s="18">
        <v>20</v>
      </c>
      <c r="L8" s="18">
        <v>22</v>
      </c>
      <c r="M8" s="18">
        <v>18</v>
      </c>
      <c r="N8" s="18">
        <v>59</v>
      </c>
      <c r="O8" s="18">
        <v>91</v>
      </c>
      <c r="P8" s="18">
        <v>125</v>
      </c>
      <c r="Q8" s="18">
        <v>146</v>
      </c>
      <c r="R8" s="18">
        <v>28</v>
      </c>
      <c r="S8" s="18">
        <v>26</v>
      </c>
      <c r="T8" s="18">
        <v>33</v>
      </c>
      <c r="U8" s="18">
        <v>27</v>
      </c>
      <c r="V8" s="18">
        <v>16</v>
      </c>
      <c r="W8" s="18">
        <v>21</v>
      </c>
      <c r="X8" s="18">
        <v>20</v>
      </c>
      <c r="Y8" s="18">
        <v>21</v>
      </c>
      <c r="Z8" s="18">
        <v>37</v>
      </c>
      <c r="AA8" s="18">
        <v>48</v>
      </c>
      <c r="AB8" s="18">
        <v>58</v>
      </c>
      <c r="AC8" s="18">
        <v>60</v>
      </c>
      <c r="AD8" s="18">
        <v>24</v>
      </c>
      <c r="AE8" s="18">
        <v>40</v>
      </c>
      <c r="AF8" s="18">
        <v>58</v>
      </c>
      <c r="AG8" s="18">
        <v>55</v>
      </c>
      <c r="AH8" s="18">
        <v>42</v>
      </c>
      <c r="AI8" s="19">
        <v>50</v>
      </c>
      <c r="AJ8" s="19">
        <v>62</v>
      </c>
      <c r="AK8" s="19">
        <v>79</v>
      </c>
    </row>
    <row r="9" spans="1:37" ht="15" customHeight="1" x14ac:dyDescent="0.2">
      <c r="A9" s="20" t="s">
        <v>2</v>
      </c>
      <c r="B9" s="18">
        <v>45</v>
      </c>
      <c r="C9" s="18">
        <v>65</v>
      </c>
      <c r="D9" s="18">
        <v>85</v>
      </c>
      <c r="E9" s="18">
        <v>80</v>
      </c>
      <c r="F9" s="18">
        <v>34</v>
      </c>
      <c r="G9" s="18">
        <v>48</v>
      </c>
      <c r="H9" s="18">
        <v>69</v>
      </c>
      <c r="I9" s="18">
        <v>66</v>
      </c>
      <c r="J9" s="18">
        <v>11</v>
      </c>
      <c r="K9" s="18">
        <v>17</v>
      </c>
      <c r="L9" s="18">
        <v>16</v>
      </c>
      <c r="M9" s="18">
        <v>14</v>
      </c>
      <c r="N9" s="18">
        <v>23</v>
      </c>
      <c r="O9" s="18">
        <v>36</v>
      </c>
      <c r="P9" s="18">
        <v>49</v>
      </c>
      <c r="Q9" s="18">
        <v>48</v>
      </c>
      <c r="R9" s="18">
        <v>13</v>
      </c>
      <c r="S9" s="18">
        <v>17</v>
      </c>
      <c r="T9" s="18">
        <v>20</v>
      </c>
      <c r="U9" s="18">
        <v>17</v>
      </c>
      <c r="V9" s="18">
        <v>9</v>
      </c>
      <c r="W9" s="18">
        <v>12</v>
      </c>
      <c r="X9" s="18">
        <v>16</v>
      </c>
      <c r="Y9" s="18">
        <v>15</v>
      </c>
      <c r="Z9" s="18">
        <v>27</v>
      </c>
      <c r="AA9" s="18">
        <v>39</v>
      </c>
      <c r="AB9" s="18">
        <v>53</v>
      </c>
      <c r="AC9" s="18">
        <v>49</v>
      </c>
      <c r="AD9" s="18">
        <v>9</v>
      </c>
      <c r="AE9" s="18">
        <v>14</v>
      </c>
      <c r="AF9" s="18">
        <v>9</v>
      </c>
      <c r="AG9" s="18">
        <v>12</v>
      </c>
      <c r="AH9" s="18">
        <v>9</v>
      </c>
      <c r="AI9" s="19">
        <v>12</v>
      </c>
      <c r="AJ9" s="19">
        <v>23</v>
      </c>
      <c r="AK9" s="19">
        <v>19</v>
      </c>
    </row>
    <row r="10" spans="1:37" ht="15" customHeight="1" x14ac:dyDescent="0.2">
      <c r="A10" s="20" t="s">
        <v>3</v>
      </c>
      <c r="B10" s="18">
        <v>14</v>
      </c>
      <c r="C10" s="18">
        <v>19</v>
      </c>
      <c r="D10" s="18">
        <v>36</v>
      </c>
      <c r="E10" s="18">
        <v>44</v>
      </c>
      <c r="F10" s="18">
        <v>10</v>
      </c>
      <c r="G10" s="18">
        <v>15</v>
      </c>
      <c r="H10" s="18">
        <v>31</v>
      </c>
      <c r="I10" s="18">
        <v>37</v>
      </c>
      <c r="J10" s="18">
        <v>4</v>
      </c>
      <c r="K10" s="18">
        <v>4</v>
      </c>
      <c r="L10" s="18">
        <v>5</v>
      </c>
      <c r="M10" s="18">
        <v>7</v>
      </c>
      <c r="N10" s="18">
        <v>5</v>
      </c>
      <c r="O10" s="18">
        <v>8</v>
      </c>
      <c r="P10" s="18">
        <v>17</v>
      </c>
      <c r="Q10" s="18">
        <v>24</v>
      </c>
      <c r="R10" s="18">
        <v>2</v>
      </c>
      <c r="S10" s="18">
        <v>4</v>
      </c>
      <c r="T10" s="18">
        <v>10</v>
      </c>
      <c r="U10" s="18">
        <v>10</v>
      </c>
      <c r="V10" s="18">
        <v>7</v>
      </c>
      <c r="W10" s="18">
        <v>7</v>
      </c>
      <c r="X10" s="18">
        <v>9</v>
      </c>
      <c r="Y10" s="18">
        <v>10</v>
      </c>
      <c r="Z10" s="18">
        <v>9</v>
      </c>
      <c r="AA10" s="18">
        <v>13</v>
      </c>
      <c r="AB10" s="18">
        <v>25</v>
      </c>
      <c r="AC10" s="18">
        <v>30</v>
      </c>
      <c r="AD10" s="18">
        <v>1</v>
      </c>
      <c r="AE10" s="18">
        <v>2</v>
      </c>
      <c r="AF10" s="18">
        <v>5</v>
      </c>
      <c r="AG10" s="18">
        <v>3</v>
      </c>
      <c r="AH10" s="18">
        <v>4</v>
      </c>
      <c r="AI10" s="19">
        <v>4</v>
      </c>
      <c r="AJ10" s="19">
        <v>6</v>
      </c>
      <c r="AK10" s="19">
        <v>11</v>
      </c>
    </row>
    <row r="11" spans="1:37" ht="15" customHeight="1" x14ac:dyDescent="0.2">
      <c r="A11" s="20" t="s">
        <v>4</v>
      </c>
      <c r="B11" s="18">
        <v>23</v>
      </c>
      <c r="C11" s="18">
        <v>30</v>
      </c>
      <c r="D11" s="18">
        <v>31</v>
      </c>
      <c r="E11" s="18">
        <v>33</v>
      </c>
      <c r="F11" s="18">
        <v>13</v>
      </c>
      <c r="G11" s="18">
        <v>21</v>
      </c>
      <c r="H11" s="18">
        <v>22</v>
      </c>
      <c r="I11" s="18">
        <v>24</v>
      </c>
      <c r="J11" s="18">
        <v>10</v>
      </c>
      <c r="K11" s="18">
        <v>9</v>
      </c>
      <c r="L11" s="18">
        <v>9</v>
      </c>
      <c r="M11" s="18">
        <v>9</v>
      </c>
      <c r="N11" s="18">
        <v>9</v>
      </c>
      <c r="O11" s="18">
        <v>9</v>
      </c>
      <c r="P11" s="18">
        <v>17</v>
      </c>
      <c r="Q11" s="18">
        <v>21</v>
      </c>
      <c r="R11" s="18">
        <v>8</v>
      </c>
      <c r="S11" s="18">
        <v>12</v>
      </c>
      <c r="T11" s="18">
        <v>8</v>
      </c>
      <c r="U11" s="18">
        <v>5</v>
      </c>
      <c r="V11" s="18">
        <v>6</v>
      </c>
      <c r="W11" s="18">
        <v>9</v>
      </c>
      <c r="X11" s="18">
        <v>6</v>
      </c>
      <c r="Y11" s="18">
        <v>7</v>
      </c>
      <c r="Z11" s="18">
        <v>16</v>
      </c>
      <c r="AA11" s="18">
        <v>23</v>
      </c>
      <c r="AB11" s="18">
        <v>23</v>
      </c>
      <c r="AC11" s="18">
        <v>22</v>
      </c>
      <c r="AD11" s="18">
        <v>3</v>
      </c>
      <c r="AE11" s="18">
        <v>3</v>
      </c>
      <c r="AF11" s="18">
        <v>3</v>
      </c>
      <c r="AG11" s="18">
        <v>4</v>
      </c>
      <c r="AH11" s="18">
        <v>4</v>
      </c>
      <c r="AI11" s="19">
        <v>4</v>
      </c>
      <c r="AJ11" s="19">
        <v>5</v>
      </c>
      <c r="AK11" s="19">
        <v>7</v>
      </c>
    </row>
    <row r="12" spans="1:37" ht="15" customHeight="1" x14ac:dyDescent="0.2">
      <c r="A12" s="20" t="s">
        <v>5</v>
      </c>
      <c r="B12" s="18">
        <v>11</v>
      </c>
      <c r="C12" s="18">
        <v>10</v>
      </c>
      <c r="D12" s="18">
        <v>5</v>
      </c>
      <c r="E12" s="18">
        <v>2</v>
      </c>
      <c r="F12" s="29">
        <v>7</v>
      </c>
      <c r="G12" s="29">
        <v>6</v>
      </c>
      <c r="H12" s="29">
        <v>5</v>
      </c>
      <c r="I12" s="29">
        <v>2</v>
      </c>
      <c r="J12" s="29">
        <v>4</v>
      </c>
      <c r="K12" s="29">
        <v>4</v>
      </c>
      <c r="L12" s="29" t="s">
        <v>39</v>
      </c>
      <c r="M12" s="29" t="s">
        <v>39</v>
      </c>
      <c r="N12" s="18">
        <v>4</v>
      </c>
      <c r="O12" s="18">
        <v>6</v>
      </c>
      <c r="P12" s="18">
        <v>2</v>
      </c>
      <c r="Q12" s="18">
        <v>1</v>
      </c>
      <c r="R12" s="18">
        <v>4</v>
      </c>
      <c r="S12" s="18">
        <v>2</v>
      </c>
      <c r="T12" s="18" t="s">
        <v>39</v>
      </c>
      <c r="U12" s="18" t="s">
        <v>39</v>
      </c>
      <c r="V12" s="18">
        <v>3</v>
      </c>
      <c r="W12" s="18">
        <v>2</v>
      </c>
      <c r="X12" s="18">
        <v>3</v>
      </c>
      <c r="Y12" s="18">
        <v>1</v>
      </c>
      <c r="Z12" s="29">
        <v>6</v>
      </c>
      <c r="AA12" s="29">
        <v>4</v>
      </c>
      <c r="AB12" s="29">
        <v>3</v>
      </c>
      <c r="AC12" s="29" t="s">
        <v>39</v>
      </c>
      <c r="AD12" s="29" t="s">
        <v>39</v>
      </c>
      <c r="AE12" s="29">
        <v>1</v>
      </c>
      <c r="AF12" s="29" t="s">
        <v>39</v>
      </c>
      <c r="AG12" s="29" t="s">
        <v>39</v>
      </c>
      <c r="AH12" s="29">
        <v>5</v>
      </c>
      <c r="AI12" s="30">
        <v>5</v>
      </c>
      <c r="AJ12" s="30">
        <v>2</v>
      </c>
      <c r="AK12" s="30">
        <v>2</v>
      </c>
    </row>
    <row r="13" spans="1:37" ht="15" customHeight="1" x14ac:dyDescent="0.2">
      <c r="A13" s="20" t="s">
        <v>6</v>
      </c>
      <c r="B13" s="18">
        <v>28</v>
      </c>
      <c r="C13" s="18">
        <v>19</v>
      </c>
      <c r="D13" s="18">
        <v>26</v>
      </c>
      <c r="E13" s="18">
        <v>29</v>
      </c>
      <c r="F13" s="18">
        <v>19</v>
      </c>
      <c r="G13" s="18">
        <v>12</v>
      </c>
      <c r="H13" s="18">
        <v>19</v>
      </c>
      <c r="I13" s="18">
        <v>24</v>
      </c>
      <c r="J13" s="18">
        <v>9</v>
      </c>
      <c r="K13" s="18">
        <v>7</v>
      </c>
      <c r="L13" s="18">
        <v>7</v>
      </c>
      <c r="M13" s="18">
        <v>5</v>
      </c>
      <c r="N13" s="18">
        <v>7</v>
      </c>
      <c r="O13" s="18">
        <v>7</v>
      </c>
      <c r="P13" s="18">
        <v>12</v>
      </c>
      <c r="Q13" s="18">
        <v>12</v>
      </c>
      <c r="R13" s="18">
        <v>12</v>
      </c>
      <c r="S13" s="18">
        <v>7</v>
      </c>
      <c r="T13" s="18">
        <v>8</v>
      </c>
      <c r="U13" s="18">
        <v>12</v>
      </c>
      <c r="V13" s="18">
        <v>9</v>
      </c>
      <c r="W13" s="18">
        <v>5</v>
      </c>
      <c r="X13" s="18">
        <v>6</v>
      </c>
      <c r="Y13" s="18">
        <v>5</v>
      </c>
      <c r="Z13" s="18">
        <v>15</v>
      </c>
      <c r="AA13" s="18">
        <v>9</v>
      </c>
      <c r="AB13" s="18">
        <v>12</v>
      </c>
      <c r="AC13" s="18">
        <v>17</v>
      </c>
      <c r="AD13" s="18">
        <v>3</v>
      </c>
      <c r="AE13" s="18">
        <v>3</v>
      </c>
      <c r="AF13" s="18">
        <v>4</v>
      </c>
      <c r="AG13" s="18">
        <v>4</v>
      </c>
      <c r="AH13" s="18">
        <v>10</v>
      </c>
      <c r="AI13" s="19">
        <v>7</v>
      </c>
      <c r="AJ13" s="19">
        <v>10</v>
      </c>
      <c r="AK13" s="19">
        <v>8</v>
      </c>
    </row>
    <row r="14" spans="1:37" ht="15" customHeight="1" x14ac:dyDescent="0.2">
      <c r="A14" s="20" t="s">
        <v>7</v>
      </c>
      <c r="B14" s="18">
        <v>21</v>
      </c>
      <c r="C14" s="18">
        <v>29</v>
      </c>
      <c r="D14" s="18">
        <v>29</v>
      </c>
      <c r="E14" s="18">
        <v>31</v>
      </c>
      <c r="F14" s="18">
        <v>13</v>
      </c>
      <c r="G14" s="18">
        <v>22</v>
      </c>
      <c r="H14" s="18">
        <v>25</v>
      </c>
      <c r="I14" s="18">
        <v>29</v>
      </c>
      <c r="J14" s="18">
        <v>8</v>
      </c>
      <c r="K14" s="18">
        <v>7</v>
      </c>
      <c r="L14" s="18">
        <v>4</v>
      </c>
      <c r="M14" s="18">
        <v>2</v>
      </c>
      <c r="N14" s="18">
        <v>4</v>
      </c>
      <c r="O14" s="18">
        <v>7</v>
      </c>
      <c r="P14" s="18">
        <v>9</v>
      </c>
      <c r="Q14" s="18">
        <v>15</v>
      </c>
      <c r="R14" s="18">
        <v>8</v>
      </c>
      <c r="S14" s="18">
        <v>16</v>
      </c>
      <c r="T14" s="18">
        <v>13</v>
      </c>
      <c r="U14" s="18">
        <v>10</v>
      </c>
      <c r="V14" s="18">
        <v>9</v>
      </c>
      <c r="W14" s="18">
        <v>6</v>
      </c>
      <c r="X14" s="18">
        <v>7</v>
      </c>
      <c r="Y14" s="18">
        <v>6</v>
      </c>
      <c r="Z14" s="18">
        <v>16</v>
      </c>
      <c r="AA14" s="18">
        <v>19</v>
      </c>
      <c r="AB14" s="18">
        <v>21</v>
      </c>
      <c r="AC14" s="18">
        <v>21</v>
      </c>
      <c r="AD14" s="18">
        <v>2</v>
      </c>
      <c r="AE14" s="18">
        <v>5</v>
      </c>
      <c r="AF14" s="18">
        <v>4</v>
      </c>
      <c r="AG14" s="18">
        <v>6</v>
      </c>
      <c r="AH14" s="18">
        <v>3</v>
      </c>
      <c r="AI14" s="19">
        <v>5</v>
      </c>
      <c r="AJ14" s="19">
        <v>4</v>
      </c>
      <c r="AK14" s="19">
        <v>4</v>
      </c>
    </row>
    <row r="15" spans="1:37" ht="15" customHeight="1" x14ac:dyDescent="0.2">
      <c r="A15" s="20" t="s">
        <v>8</v>
      </c>
      <c r="B15" s="18">
        <v>27</v>
      </c>
      <c r="C15" s="18">
        <v>37</v>
      </c>
      <c r="D15" s="18">
        <v>51</v>
      </c>
      <c r="E15" s="18">
        <v>55</v>
      </c>
      <c r="F15" s="18">
        <v>21</v>
      </c>
      <c r="G15" s="18">
        <v>30</v>
      </c>
      <c r="H15" s="18">
        <v>42</v>
      </c>
      <c r="I15" s="18">
        <v>43</v>
      </c>
      <c r="J15" s="18">
        <v>6</v>
      </c>
      <c r="K15" s="18">
        <v>7</v>
      </c>
      <c r="L15" s="18">
        <v>9</v>
      </c>
      <c r="M15" s="18">
        <v>12</v>
      </c>
      <c r="N15" s="18">
        <v>12</v>
      </c>
      <c r="O15" s="18">
        <v>19</v>
      </c>
      <c r="P15" s="18">
        <v>23</v>
      </c>
      <c r="Q15" s="18">
        <v>27</v>
      </c>
      <c r="R15" s="18">
        <v>10</v>
      </c>
      <c r="S15" s="18">
        <v>13</v>
      </c>
      <c r="T15" s="18">
        <v>22</v>
      </c>
      <c r="U15" s="18">
        <v>20</v>
      </c>
      <c r="V15" s="18">
        <v>5</v>
      </c>
      <c r="W15" s="18">
        <v>5</v>
      </c>
      <c r="X15" s="18">
        <v>6</v>
      </c>
      <c r="Y15" s="18">
        <v>8</v>
      </c>
      <c r="Z15" s="18">
        <v>18</v>
      </c>
      <c r="AA15" s="18">
        <v>25</v>
      </c>
      <c r="AB15" s="18">
        <v>40</v>
      </c>
      <c r="AC15" s="18">
        <v>40</v>
      </c>
      <c r="AD15" s="18">
        <v>4</v>
      </c>
      <c r="AE15" s="18">
        <v>2</v>
      </c>
      <c r="AF15" s="18">
        <v>4</v>
      </c>
      <c r="AG15" s="18">
        <v>4</v>
      </c>
      <c r="AH15" s="18">
        <v>5</v>
      </c>
      <c r="AI15" s="19">
        <v>10</v>
      </c>
      <c r="AJ15" s="19">
        <v>7</v>
      </c>
      <c r="AK15" s="19">
        <v>11</v>
      </c>
    </row>
    <row r="16" spans="1:37" ht="15" customHeight="1" x14ac:dyDescent="0.2">
      <c r="A16" s="20" t="s">
        <v>9</v>
      </c>
      <c r="B16" s="18">
        <v>20</v>
      </c>
      <c r="C16" s="18">
        <v>36</v>
      </c>
      <c r="D16" s="18">
        <v>38</v>
      </c>
      <c r="E16" s="18">
        <v>37</v>
      </c>
      <c r="F16" s="18">
        <v>14</v>
      </c>
      <c r="G16" s="18">
        <v>28</v>
      </c>
      <c r="H16" s="18">
        <v>32</v>
      </c>
      <c r="I16" s="18">
        <v>36</v>
      </c>
      <c r="J16" s="18">
        <v>6</v>
      </c>
      <c r="K16" s="18">
        <v>8</v>
      </c>
      <c r="L16" s="18">
        <v>6</v>
      </c>
      <c r="M16" s="18">
        <v>1</v>
      </c>
      <c r="N16" s="18">
        <v>4</v>
      </c>
      <c r="O16" s="18">
        <v>13</v>
      </c>
      <c r="P16" s="18">
        <v>15</v>
      </c>
      <c r="Q16" s="18">
        <v>13</v>
      </c>
      <c r="R16" s="18">
        <v>7</v>
      </c>
      <c r="S16" s="18">
        <v>16</v>
      </c>
      <c r="T16" s="18">
        <v>11</v>
      </c>
      <c r="U16" s="18">
        <v>12</v>
      </c>
      <c r="V16" s="18">
        <v>9</v>
      </c>
      <c r="W16" s="18">
        <v>8</v>
      </c>
      <c r="X16" s="18">
        <v>12</v>
      </c>
      <c r="Y16" s="18">
        <v>12</v>
      </c>
      <c r="Z16" s="18">
        <v>15</v>
      </c>
      <c r="AA16" s="18">
        <v>28</v>
      </c>
      <c r="AB16" s="18">
        <v>27</v>
      </c>
      <c r="AC16" s="18">
        <v>25</v>
      </c>
      <c r="AD16" s="18">
        <v>2</v>
      </c>
      <c r="AE16" s="18">
        <v>4</v>
      </c>
      <c r="AF16" s="18">
        <v>7</v>
      </c>
      <c r="AG16" s="18">
        <v>7</v>
      </c>
      <c r="AH16" s="18">
        <v>3</v>
      </c>
      <c r="AI16" s="19">
        <v>4</v>
      </c>
      <c r="AJ16" s="19">
        <v>4</v>
      </c>
      <c r="AK16" s="19">
        <v>5</v>
      </c>
    </row>
    <row r="17" spans="1:42" ht="15" customHeight="1" x14ac:dyDescent="0.2">
      <c r="A17" s="20" t="s">
        <v>16</v>
      </c>
      <c r="B17" s="18">
        <v>14</v>
      </c>
      <c r="C17" s="18">
        <v>18</v>
      </c>
      <c r="D17" s="18">
        <v>24</v>
      </c>
      <c r="E17" s="18">
        <v>25</v>
      </c>
      <c r="F17" s="29">
        <v>10</v>
      </c>
      <c r="G17" s="29">
        <v>12</v>
      </c>
      <c r="H17" s="29">
        <v>17</v>
      </c>
      <c r="I17" s="29">
        <v>19</v>
      </c>
      <c r="J17" s="29">
        <v>4</v>
      </c>
      <c r="K17" s="29">
        <v>6</v>
      </c>
      <c r="L17" s="29">
        <v>7</v>
      </c>
      <c r="M17" s="29">
        <v>6</v>
      </c>
      <c r="N17" s="18">
        <v>8</v>
      </c>
      <c r="O17" s="18">
        <v>6</v>
      </c>
      <c r="P17" s="18">
        <v>10</v>
      </c>
      <c r="Q17" s="18">
        <v>8</v>
      </c>
      <c r="R17" s="18">
        <v>1</v>
      </c>
      <c r="S17" s="18">
        <v>5</v>
      </c>
      <c r="T17" s="18">
        <v>7</v>
      </c>
      <c r="U17" s="18">
        <v>8</v>
      </c>
      <c r="V17" s="18">
        <v>5</v>
      </c>
      <c r="W17" s="18">
        <v>7</v>
      </c>
      <c r="X17" s="18">
        <v>7</v>
      </c>
      <c r="Y17" s="18">
        <v>9</v>
      </c>
      <c r="Z17" s="29">
        <v>10</v>
      </c>
      <c r="AA17" s="29">
        <v>13</v>
      </c>
      <c r="AB17" s="29">
        <v>18</v>
      </c>
      <c r="AC17" s="29">
        <v>17</v>
      </c>
      <c r="AD17" s="29">
        <v>1</v>
      </c>
      <c r="AE17" s="29">
        <v>2</v>
      </c>
      <c r="AF17" s="29">
        <v>1</v>
      </c>
      <c r="AG17" s="29">
        <v>3</v>
      </c>
      <c r="AH17" s="29">
        <v>3</v>
      </c>
      <c r="AI17" s="30">
        <v>3</v>
      </c>
      <c r="AJ17" s="30">
        <v>5</v>
      </c>
      <c r="AK17" s="30">
        <v>5</v>
      </c>
    </row>
    <row r="18" spans="1:42" ht="15" customHeight="1" x14ac:dyDescent="0.2">
      <c r="A18" s="20" t="s">
        <v>10</v>
      </c>
      <c r="B18" s="18">
        <v>54</v>
      </c>
      <c r="C18" s="18">
        <v>85</v>
      </c>
      <c r="D18" s="18">
        <v>129</v>
      </c>
      <c r="E18" s="18">
        <v>125</v>
      </c>
      <c r="F18" s="18">
        <v>44</v>
      </c>
      <c r="G18" s="18">
        <v>71</v>
      </c>
      <c r="H18" s="18">
        <v>115</v>
      </c>
      <c r="I18" s="18">
        <v>112</v>
      </c>
      <c r="J18" s="18">
        <v>10</v>
      </c>
      <c r="K18" s="18">
        <v>14</v>
      </c>
      <c r="L18" s="18">
        <v>14</v>
      </c>
      <c r="M18" s="18">
        <v>13</v>
      </c>
      <c r="N18" s="18">
        <v>30</v>
      </c>
      <c r="O18" s="18">
        <v>52</v>
      </c>
      <c r="P18" s="18">
        <v>85</v>
      </c>
      <c r="Q18" s="18">
        <v>87</v>
      </c>
      <c r="R18" s="18">
        <v>17</v>
      </c>
      <c r="S18" s="18">
        <v>25</v>
      </c>
      <c r="T18" s="18">
        <v>35</v>
      </c>
      <c r="U18" s="18">
        <v>30</v>
      </c>
      <c r="V18" s="18">
        <v>7</v>
      </c>
      <c r="W18" s="18">
        <v>8</v>
      </c>
      <c r="X18" s="18">
        <v>9</v>
      </c>
      <c r="Y18" s="18">
        <v>8</v>
      </c>
      <c r="Z18" s="18">
        <v>34</v>
      </c>
      <c r="AA18" s="18">
        <v>44</v>
      </c>
      <c r="AB18" s="18">
        <v>63</v>
      </c>
      <c r="AC18" s="18">
        <v>69</v>
      </c>
      <c r="AD18" s="18">
        <v>11</v>
      </c>
      <c r="AE18" s="18">
        <v>23</v>
      </c>
      <c r="AF18" s="18">
        <v>25</v>
      </c>
      <c r="AG18" s="18">
        <v>19</v>
      </c>
      <c r="AH18" s="18">
        <v>9</v>
      </c>
      <c r="AI18" s="19">
        <v>18</v>
      </c>
      <c r="AJ18" s="19">
        <v>41</v>
      </c>
      <c r="AK18" s="19">
        <v>37</v>
      </c>
    </row>
    <row r="19" spans="1:42" ht="15" customHeight="1" x14ac:dyDescent="0.2">
      <c r="A19" s="20" t="s">
        <v>11</v>
      </c>
      <c r="B19" s="18">
        <v>23</v>
      </c>
      <c r="C19" s="18">
        <v>30</v>
      </c>
      <c r="D19" s="18">
        <v>41</v>
      </c>
      <c r="E19" s="18">
        <v>37</v>
      </c>
      <c r="F19" s="18">
        <v>15</v>
      </c>
      <c r="G19" s="18">
        <v>22</v>
      </c>
      <c r="H19" s="18">
        <v>37</v>
      </c>
      <c r="I19" s="18">
        <v>31</v>
      </c>
      <c r="J19" s="18">
        <v>8</v>
      </c>
      <c r="K19" s="18">
        <v>8</v>
      </c>
      <c r="L19" s="18">
        <v>4</v>
      </c>
      <c r="M19" s="18">
        <v>6</v>
      </c>
      <c r="N19" s="18">
        <v>8</v>
      </c>
      <c r="O19" s="18">
        <v>12</v>
      </c>
      <c r="P19" s="18">
        <v>24</v>
      </c>
      <c r="Q19" s="18">
        <v>21</v>
      </c>
      <c r="R19" s="18">
        <v>9</v>
      </c>
      <c r="S19" s="18">
        <v>9</v>
      </c>
      <c r="T19" s="18">
        <v>7</v>
      </c>
      <c r="U19" s="18">
        <v>8</v>
      </c>
      <c r="V19" s="18">
        <v>6</v>
      </c>
      <c r="W19" s="18">
        <v>9</v>
      </c>
      <c r="X19" s="18">
        <v>10</v>
      </c>
      <c r="Y19" s="18">
        <v>8</v>
      </c>
      <c r="Z19" s="18">
        <v>19</v>
      </c>
      <c r="AA19" s="18">
        <v>20</v>
      </c>
      <c r="AB19" s="18">
        <v>30</v>
      </c>
      <c r="AC19" s="18">
        <v>27</v>
      </c>
      <c r="AD19" s="18">
        <v>4</v>
      </c>
      <c r="AE19" s="18">
        <v>7</v>
      </c>
      <c r="AF19" s="18">
        <v>6</v>
      </c>
      <c r="AG19" s="18">
        <v>4</v>
      </c>
      <c r="AH19" s="18" t="s">
        <v>39</v>
      </c>
      <c r="AI19" s="19">
        <v>3</v>
      </c>
      <c r="AJ19" s="19">
        <v>5</v>
      </c>
      <c r="AK19" s="19">
        <v>6</v>
      </c>
    </row>
    <row r="20" spans="1:42" ht="15" customHeight="1" x14ac:dyDescent="0.2">
      <c r="A20" s="20" t="s">
        <v>12</v>
      </c>
      <c r="B20" s="18">
        <v>26</v>
      </c>
      <c r="C20" s="18">
        <v>39</v>
      </c>
      <c r="D20" s="18">
        <v>51</v>
      </c>
      <c r="E20" s="18">
        <v>57</v>
      </c>
      <c r="F20" s="18">
        <v>19</v>
      </c>
      <c r="G20" s="18">
        <v>28</v>
      </c>
      <c r="H20" s="18">
        <v>40</v>
      </c>
      <c r="I20" s="18">
        <v>44</v>
      </c>
      <c r="J20" s="18">
        <v>7</v>
      </c>
      <c r="K20" s="18">
        <v>11</v>
      </c>
      <c r="L20" s="18">
        <v>11</v>
      </c>
      <c r="M20" s="18">
        <v>13</v>
      </c>
      <c r="N20" s="18">
        <v>9</v>
      </c>
      <c r="O20" s="18">
        <v>14</v>
      </c>
      <c r="P20" s="18">
        <v>17</v>
      </c>
      <c r="Q20" s="18">
        <v>27</v>
      </c>
      <c r="R20" s="18">
        <v>8</v>
      </c>
      <c r="S20" s="18">
        <v>10</v>
      </c>
      <c r="T20" s="18">
        <v>21</v>
      </c>
      <c r="U20" s="18">
        <v>16</v>
      </c>
      <c r="V20" s="18">
        <v>9</v>
      </c>
      <c r="W20" s="18">
        <v>15</v>
      </c>
      <c r="X20" s="18">
        <v>13</v>
      </c>
      <c r="Y20" s="18">
        <v>14</v>
      </c>
      <c r="Z20" s="18">
        <v>18</v>
      </c>
      <c r="AA20" s="18">
        <v>28</v>
      </c>
      <c r="AB20" s="18">
        <v>35</v>
      </c>
      <c r="AC20" s="18">
        <v>43</v>
      </c>
      <c r="AD20" s="18">
        <v>2</v>
      </c>
      <c r="AE20" s="18">
        <v>4</v>
      </c>
      <c r="AF20" s="18">
        <v>7</v>
      </c>
      <c r="AG20" s="18">
        <v>6</v>
      </c>
      <c r="AH20" s="18">
        <v>6</v>
      </c>
      <c r="AI20" s="19">
        <v>7</v>
      </c>
      <c r="AJ20" s="19">
        <v>9</v>
      </c>
      <c r="AK20" s="19">
        <v>8</v>
      </c>
    </row>
    <row r="21" spans="1:42" ht="15" customHeight="1" x14ac:dyDescent="0.2">
      <c r="A21" s="20" t="s">
        <v>13</v>
      </c>
      <c r="B21" s="18">
        <v>35</v>
      </c>
      <c r="C21" s="18">
        <v>60</v>
      </c>
      <c r="D21" s="18">
        <v>75</v>
      </c>
      <c r="E21" s="18">
        <v>78</v>
      </c>
      <c r="F21" s="18">
        <v>25</v>
      </c>
      <c r="G21" s="18">
        <v>46</v>
      </c>
      <c r="H21" s="18">
        <v>67</v>
      </c>
      <c r="I21" s="18">
        <v>68</v>
      </c>
      <c r="J21" s="18">
        <v>10</v>
      </c>
      <c r="K21" s="18">
        <v>14</v>
      </c>
      <c r="L21" s="18">
        <v>8</v>
      </c>
      <c r="M21" s="18">
        <v>10</v>
      </c>
      <c r="N21" s="18">
        <v>9</v>
      </c>
      <c r="O21" s="18">
        <v>28</v>
      </c>
      <c r="P21" s="18">
        <v>43</v>
      </c>
      <c r="Q21" s="18">
        <v>56</v>
      </c>
      <c r="R21" s="18">
        <v>9</v>
      </c>
      <c r="S21" s="18">
        <v>13</v>
      </c>
      <c r="T21" s="18">
        <v>14</v>
      </c>
      <c r="U21" s="18">
        <v>8</v>
      </c>
      <c r="V21" s="18">
        <v>17</v>
      </c>
      <c r="W21" s="18">
        <v>19</v>
      </c>
      <c r="X21" s="18">
        <v>18</v>
      </c>
      <c r="Y21" s="18">
        <v>14</v>
      </c>
      <c r="Z21" s="18">
        <v>23</v>
      </c>
      <c r="AA21" s="18">
        <v>38</v>
      </c>
      <c r="AB21" s="18">
        <v>46</v>
      </c>
      <c r="AC21" s="18">
        <v>46</v>
      </c>
      <c r="AD21" s="18">
        <v>5</v>
      </c>
      <c r="AE21" s="18">
        <v>14</v>
      </c>
      <c r="AF21" s="18">
        <v>19</v>
      </c>
      <c r="AG21" s="18">
        <v>18</v>
      </c>
      <c r="AH21" s="18">
        <v>7</v>
      </c>
      <c r="AI21" s="19">
        <v>8</v>
      </c>
      <c r="AJ21" s="19">
        <v>10</v>
      </c>
      <c r="AK21" s="19">
        <v>14</v>
      </c>
    </row>
    <row r="23" spans="1:42" x14ac:dyDescent="0.2">
      <c r="AH23" s="81"/>
      <c r="AI23" s="81"/>
      <c r="AJ23" s="81"/>
      <c r="AK23" s="81"/>
    </row>
    <row r="24" spans="1:42" s="25" customFormat="1" ht="27" customHeight="1" x14ac:dyDescent="0.25">
      <c r="A24" s="5" t="s">
        <v>235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P24" s="4" t="s">
        <v>34</v>
      </c>
    </row>
    <row r="25" spans="1:42" ht="12" customHeight="1" x14ac:dyDescent="0.2"/>
    <row r="26" spans="1:42" ht="13.5" customHeight="1" thickBot="1" x14ac:dyDescent="0.25">
      <c r="A26" s="9" t="s">
        <v>19</v>
      </c>
      <c r="AH26" s="11"/>
      <c r="AI26" s="11"/>
      <c r="AJ26" s="11"/>
      <c r="AK26" s="11" t="s">
        <v>81</v>
      </c>
    </row>
    <row r="27" spans="1:42" ht="18" customHeight="1" x14ac:dyDescent="0.2">
      <c r="A27" s="150" t="s">
        <v>18</v>
      </c>
      <c r="B27" s="153" t="s">
        <v>89</v>
      </c>
      <c r="C27" s="135"/>
      <c r="D27" s="135"/>
      <c r="E27" s="154"/>
      <c r="F27" s="158" t="s">
        <v>21</v>
      </c>
      <c r="G27" s="158"/>
      <c r="H27" s="158"/>
      <c r="I27" s="158"/>
      <c r="J27" s="158"/>
      <c r="K27" s="158"/>
      <c r="L27" s="158"/>
      <c r="M27" s="144"/>
      <c r="N27" s="158" t="s">
        <v>20</v>
      </c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 t="s">
        <v>41</v>
      </c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44"/>
    </row>
    <row r="28" spans="1:42" ht="23.25" customHeight="1" x14ac:dyDescent="0.2">
      <c r="A28" s="151"/>
      <c r="B28" s="155"/>
      <c r="C28" s="156"/>
      <c r="D28" s="156"/>
      <c r="E28" s="157"/>
      <c r="F28" s="159" t="s">
        <v>23</v>
      </c>
      <c r="G28" s="159"/>
      <c r="H28" s="159"/>
      <c r="I28" s="159"/>
      <c r="J28" s="159" t="s">
        <v>24</v>
      </c>
      <c r="K28" s="159"/>
      <c r="L28" s="159"/>
      <c r="M28" s="160"/>
      <c r="N28" s="159" t="s">
        <v>37</v>
      </c>
      <c r="O28" s="159"/>
      <c r="P28" s="159"/>
      <c r="Q28" s="159"/>
      <c r="R28" s="159" t="s">
        <v>38</v>
      </c>
      <c r="S28" s="159"/>
      <c r="T28" s="159"/>
      <c r="U28" s="159"/>
      <c r="V28" s="159" t="s">
        <v>22</v>
      </c>
      <c r="W28" s="159"/>
      <c r="X28" s="159"/>
      <c r="Y28" s="159"/>
      <c r="Z28" s="159" t="s">
        <v>43</v>
      </c>
      <c r="AA28" s="159"/>
      <c r="AB28" s="159"/>
      <c r="AC28" s="159"/>
      <c r="AD28" s="159" t="s">
        <v>42</v>
      </c>
      <c r="AE28" s="159"/>
      <c r="AF28" s="159"/>
      <c r="AG28" s="160"/>
      <c r="AH28" s="159" t="s">
        <v>33</v>
      </c>
      <c r="AI28" s="159"/>
      <c r="AJ28" s="159"/>
      <c r="AK28" s="160"/>
    </row>
    <row r="29" spans="1:42" ht="25.5" customHeight="1" thickBot="1" x14ac:dyDescent="0.25">
      <c r="A29" s="165"/>
      <c r="B29" s="31">
        <v>2010</v>
      </c>
      <c r="C29" s="31">
        <v>2015</v>
      </c>
      <c r="D29" s="31">
        <v>2020</v>
      </c>
      <c r="E29" s="31">
        <v>2023</v>
      </c>
      <c r="F29" s="114">
        <v>2010</v>
      </c>
      <c r="G29" s="115">
        <v>2015</v>
      </c>
      <c r="H29" s="115">
        <v>2020</v>
      </c>
      <c r="I29" s="115">
        <v>2023</v>
      </c>
      <c r="J29" s="114">
        <v>2010</v>
      </c>
      <c r="K29" s="115">
        <v>2015</v>
      </c>
      <c r="L29" s="115">
        <v>2020</v>
      </c>
      <c r="M29" s="115">
        <v>2023</v>
      </c>
      <c r="N29" s="114">
        <v>2010</v>
      </c>
      <c r="O29" s="115">
        <v>2015</v>
      </c>
      <c r="P29" s="115">
        <v>2020</v>
      </c>
      <c r="Q29" s="115">
        <v>2023</v>
      </c>
      <c r="R29" s="114">
        <v>2010</v>
      </c>
      <c r="S29" s="115">
        <v>2015</v>
      </c>
      <c r="T29" s="115">
        <v>2020</v>
      </c>
      <c r="U29" s="115">
        <v>2023</v>
      </c>
      <c r="V29" s="114">
        <v>2010</v>
      </c>
      <c r="W29" s="115">
        <v>2015</v>
      </c>
      <c r="X29" s="115">
        <v>2020</v>
      </c>
      <c r="Y29" s="115">
        <v>2023</v>
      </c>
      <c r="Z29" s="114">
        <v>2010</v>
      </c>
      <c r="AA29" s="115">
        <v>2015</v>
      </c>
      <c r="AB29" s="115">
        <v>2020</v>
      </c>
      <c r="AC29" s="115">
        <v>2023</v>
      </c>
      <c r="AD29" s="114">
        <v>2010</v>
      </c>
      <c r="AE29" s="115">
        <v>2015</v>
      </c>
      <c r="AF29" s="115">
        <v>2020</v>
      </c>
      <c r="AG29" s="115">
        <v>2023</v>
      </c>
      <c r="AH29" s="114">
        <v>2010</v>
      </c>
      <c r="AI29" s="115">
        <v>2015</v>
      </c>
      <c r="AJ29" s="115">
        <v>2020</v>
      </c>
      <c r="AK29" s="115">
        <v>2023</v>
      </c>
    </row>
    <row r="30" spans="1:42" ht="15" customHeight="1" x14ac:dyDescent="0.2">
      <c r="A30" s="37" t="s">
        <v>15</v>
      </c>
      <c r="B30" s="38">
        <f>B7/B$7*100</f>
        <v>100</v>
      </c>
      <c r="C30" s="38">
        <f t="shared" ref="C30:AK30" si="0">C7/C$7*100</f>
        <v>100</v>
      </c>
      <c r="D30" s="38">
        <f t="shared" si="0"/>
        <v>100</v>
      </c>
      <c r="E30" s="38">
        <f t="shared" si="0"/>
        <v>100</v>
      </c>
      <c r="F30" s="38">
        <f t="shared" si="0"/>
        <v>100</v>
      </c>
      <c r="G30" s="38">
        <f t="shared" si="0"/>
        <v>100</v>
      </c>
      <c r="H30" s="38">
        <f t="shared" si="0"/>
        <v>100</v>
      </c>
      <c r="I30" s="38">
        <f t="shared" si="0"/>
        <v>100</v>
      </c>
      <c r="J30" s="38">
        <f t="shared" si="0"/>
        <v>100</v>
      </c>
      <c r="K30" s="38">
        <f t="shared" si="0"/>
        <v>100</v>
      </c>
      <c r="L30" s="38">
        <f t="shared" si="0"/>
        <v>100</v>
      </c>
      <c r="M30" s="39">
        <f t="shared" si="0"/>
        <v>100</v>
      </c>
      <c r="N30" s="38">
        <f t="shared" si="0"/>
        <v>100</v>
      </c>
      <c r="O30" s="38">
        <f t="shared" si="0"/>
        <v>100</v>
      </c>
      <c r="P30" s="38">
        <f t="shared" si="0"/>
        <v>100</v>
      </c>
      <c r="Q30" s="38">
        <f t="shared" si="0"/>
        <v>100</v>
      </c>
      <c r="R30" s="38">
        <f t="shared" si="0"/>
        <v>100</v>
      </c>
      <c r="S30" s="38">
        <f t="shared" si="0"/>
        <v>100</v>
      </c>
      <c r="T30" s="38">
        <f t="shared" si="0"/>
        <v>100</v>
      </c>
      <c r="U30" s="38">
        <f t="shared" si="0"/>
        <v>100</v>
      </c>
      <c r="V30" s="38">
        <f t="shared" si="0"/>
        <v>100</v>
      </c>
      <c r="W30" s="38">
        <f t="shared" si="0"/>
        <v>100</v>
      </c>
      <c r="X30" s="38">
        <f t="shared" si="0"/>
        <v>100</v>
      </c>
      <c r="Y30" s="38">
        <f t="shared" si="0"/>
        <v>100</v>
      </c>
      <c r="Z30" s="38">
        <f t="shared" si="0"/>
        <v>100</v>
      </c>
      <c r="AA30" s="38">
        <f t="shared" si="0"/>
        <v>100</v>
      </c>
      <c r="AB30" s="38">
        <f t="shared" si="0"/>
        <v>100</v>
      </c>
      <c r="AC30" s="38">
        <f t="shared" si="0"/>
        <v>100</v>
      </c>
      <c r="AD30" s="38">
        <f t="shared" si="0"/>
        <v>100</v>
      </c>
      <c r="AE30" s="38">
        <f t="shared" si="0"/>
        <v>100</v>
      </c>
      <c r="AF30" s="38">
        <f t="shared" si="0"/>
        <v>100</v>
      </c>
      <c r="AG30" s="39">
        <f t="shared" si="0"/>
        <v>100</v>
      </c>
      <c r="AH30" s="38">
        <f t="shared" si="0"/>
        <v>100</v>
      </c>
      <c r="AI30" s="38">
        <f t="shared" si="0"/>
        <v>100</v>
      </c>
      <c r="AJ30" s="38">
        <f t="shared" si="0"/>
        <v>100</v>
      </c>
      <c r="AK30" s="39">
        <f t="shared" si="0"/>
        <v>100</v>
      </c>
    </row>
    <row r="31" spans="1:42" ht="15" customHeight="1" x14ac:dyDescent="0.2">
      <c r="A31" s="17" t="s">
        <v>1</v>
      </c>
      <c r="B31" s="40">
        <f t="shared" ref="B31:B38" si="1">B8/B$7*100</f>
        <v>23.198198198198199</v>
      </c>
      <c r="C31" s="40">
        <f t="shared" ref="C31:AK31" si="2">C8/C$7*100</f>
        <v>22.439024390243905</v>
      </c>
      <c r="D31" s="40">
        <f t="shared" si="2"/>
        <v>22.277847309136419</v>
      </c>
      <c r="E31" s="40">
        <f t="shared" si="2"/>
        <v>23.458282950423218</v>
      </c>
      <c r="F31" s="40">
        <f t="shared" si="2"/>
        <v>25.153374233128833</v>
      </c>
      <c r="G31" s="40">
        <f t="shared" si="2"/>
        <v>24.63465553235908</v>
      </c>
      <c r="H31" s="40">
        <f t="shared" si="2"/>
        <v>23.042836041358935</v>
      </c>
      <c r="I31" s="40">
        <f t="shared" si="2"/>
        <v>24.753867791842477</v>
      </c>
      <c r="J31" s="40">
        <f t="shared" si="2"/>
        <v>17.796610169491526</v>
      </c>
      <c r="K31" s="40">
        <f t="shared" si="2"/>
        <v>14.705882352941178</v>
      </c>
      <c r="L31" s="40">
        <f t="shared" si="2"/>
        <v>18.032786885245901</v>
      </c>
      <c r="M31" s="41">
        <f t="shared" si="2"/>
        <v>15.517241379310345</v>
      </c>
      <c r="N31" s="40">
        <f t="shared" si="2"/>
        <v>30.890052356020941</v>
      </c>
      <c r="O31" s="40">
        <f t="shared" si="2"/>
        <v>29.545454545454547</v>
      </c>
      <c r="P31" s="40">
        <f t="shared" si="2"/>
        <v>27.901785714285715</v>
      </c>
      <c r="Q31" s="40">
        <f t="shared" si="2"/>
        <v>28.853754940711461</v>
      </c>
      <c r="R31" s="40">
        <f t="shared" si="2"/>
        <v>20.588235294117645</v>
      </c>
      <c r="S31" s="40">
        <f t="shared" si="2"/>
        <v>14.857142857142858</v>
      </c>
      <c r="T31" s="40">
        <f t="shared" si="2"/>
        <v>15.789473684210526</v>
      </c>
      <c r="U31" s="40">
        <f t="shared" si="2"/>
        <v>14.754098360655737</v>
      </c>
      <c r="V31" s="40">
        <f t="shared" si="2"/>
        <v>13.675213675213676</v>
      </c>
      <c r="W31" s="40">
        <f t="shared" si="2"/>
        <v>15.789473684210526</v>
      </c>
      <c r="X31" s="40">
        <f t="shared" si="2"/>
        <v>14.084507042253522</v>
      </c>
      <c r="Y31" s="40">
        <f t="shared" si="2"/>
        <v>15.217391304347828</v>
      </c>
      <c r="Z31" s="40">
        <f t="shared" si="2"/>
        <v>14.068441064638785</v>
      </c>
      <c r="AA31" s="40">
        <f t="shared" si="2"/>
        <v>13.675213675213676</v>
      </c>
      <c r="AB31" s="40">
        <f t="shared" si="2"/>
        <v>12.77533039647577</v>
      </c>
      <c r="AC31" s="40">
        <f t="shared" si="2"/>
        <v>12.875536480686694</v>
      </c>
      <c r="AD31" s="40">
        <f t="shared" si="2"/>
        <v>33.802816901408448</v>
      </c>
      <c r="AE31" s="40">
        <f t="shared" si="2"/>
        <v>32.258064516129032</v>
      </c>
      <c r="AF31" s="40">
        <f t="shared" si="2"/>
        <v>38.15789473684211</v>
      </c>
      <c r="AG31" s="41">
        <f t="shared" si="2"/>
        <v>37.931034482758619</v>
      </c>
      <c r="AH31" s="40">
        <f t="shared" si="2"/>
        <v>38.181818181818187</v>
      </c>
      <c r="AI31" s="40">
        <f t="shared" si="2"/>
        <v>35.714285714285715</v>
      </c>
      <c r="AJ31" s="40">
        <f t="shared" si="2"/>
        <v>32.124352331606218</v>
      </c>
      <c r="AK31" s="41">
        <f t="shared" si="2"/>
        <v>36.574074074074076</v>
      </c>
    </row>
    <row r="32" spans="1:42" ht="15" customHeight="1" x14ac:dyDescent="0.2">
      <c r="A32" s="20" t="s">
        <v>2</v>
      </c>
      <c r="B32" s="40">
        <f t="shared" si="1"/>
        <v>10.135135135135135</v>
      </c>
      <c r="C32" s="40">
        <f t="shared" ref="C32:AK32" si="3">C9/C$7*100</f>
        <v>10.569105691056912</v>
      </c>
      <c r="D32" s="40">
        <f t="shared" si="3"/>
        <v>10.638297872340425</v>
      </c>
      <c r="E32" s="40">
        <f t="shared" si="3"/>
        <v>9.6735187424425639</v>
      </c>
      <c r="F32" s="40">
        <f t="shared" si="3"/>
        <v>10.429447852760736</v>
      </c>
      <c r="G32" s="40">
        <f t="shared" si="3"/>
        <v>10.020876826722338</v>
      </c>
      <c r="H32" s="40">
        <f t="shared" si="3"/>
        <v>10.192023633677991</v>
      </c>
      <c r="I32" s="40">
        <f t="shared" si="3"/>
        <v>9.2827004219409286</v>
      </c>
      <c r="J32" s="40">
        <f t="shared" si="3"/>
        <v>9.3220338983050848</v>
      </c>
      <c r="K32" s="40">
        <f t="shared" si="3"/>
        <v>12.5</v>
      </c>
      <c r="L32" s="40">
        <f t="shared" si="3"/>
        <v>13.114754098360656</v>
      </c>
      <c r="M32" s="41">
        <f t="shared" si="3"/>
        <v>12.068965517241379</v>
      </c>
      <c r="N32" s="40">
        <f t="shared" si="3"/>
        <v>12.041884816753926</v>
      </c>
      <c r="O32" s="40">
        <f t="shared" si="3"/>
        <v>11.688311688311687</v>
      </c>
      <c r="P32" s="40">
        <f t="shared" si="3"/>
        <v>10.9375</v>
      </c>
      <c r="Q32" s="40">
        <f t="shared" si="3"/>
        <v>9.4861660079051369</v>
      </c>
      <c r="R32" s="40">
        <f t="shared" si="3"/>
        <v>9.5588235294117645</v>
      </c>
      <c r="S32" s="40">
        <f t="shared" si="3"/>
        <v>9.7142857142857135</v>
      </c>
      <c r="T32" s="40">
        <f t="shared" si="3"/>
        <v>9.5693779904306222</v>
      </c>
      <c r="U32" s="40">
        <f t="shared" si="3"/>
        <v>9.2896174863387984</v>
      </c>
      <c r="V32" s="40">
        <f t="shared" si="3"/>
        <v>7.6923076923076925</v>
      </c>
      <c r="W32" s="40">
        <f t="shared" si="3"/>
        <v>9.0225563909774422</v>
      </c>
      <c r="X32" s="40">
        <f t="shared" si="3"/>
        <v>11.267605633802818</v>
      </c>
      <c r="Y32" s="40">
        <f t="shared" si="3"/>
        <v>10.869565217391305</v>
      </c>
      <c r="Z32" s="40">
        <f t="shared" si="3"/>
        <v>10.266159695817491</v>
      </c>
      <c r="AA32" s="40">
        <f t="shared" si="3"/>
        <v>11.111111111111111</v>
      </c>
      <c r="AB32" s="40">
        <f t="shared" si="3"/>
        <v>11.674008810572687</v>
      </c>
      <c r="AC32" s="40">
        <f t="shared" si="3"/>
        <v>10.515021459227468</v>
      </c>
      <c r="AD32" s="40">
        <f t="shared" si="3"/>
        <v>12.676056338028168</v>
      </c>
      <c r="AE32" s="40">
        <f t="shared" si="3"/>
        <v>11.29032258064516</v>
      </c>
      <c r="AF32" s="40">
        <f t="shared" si="3"/>
        <v>5.9210526315789469</v>
      </c>
      <c r="AG32" s="41">
        <f t="shared" si="3"/>
        <v>8.2758620689655178</v>
      </c>
      <c r="AH32" s="40">
        <f t="shared" si="3"/>
        <v>8.1818181818181817</v>
      </c>
      <c r="AI32" s="40">
        <f t="shared" si="3"/>
        <v>8.5714285714285712</v>
      </c>
      <c r="AJ32" s="40">
        <f t="shared" si="3"/>
        <v>11.917098445595855</v>
      </c>
      <c r="AK32" s="41">
        <f t="shared" si="3"/>
        <v>8.7962962962962958</v>
      </c>
    </row>
    <row r="33" spans="1:42" ht="15" customHeight="1" x14ac:dyDescent="0.2">
      <c r="A33" s="20" t="s">
        <v>3</v>
      </c>
      <c r="B33" s="40">
        <f>B10/B$7*100</f>
        <v>3.1531531531531529</v>
      </c>
      <c r="C33" s="40">
        <f t="shared" ref="C33:AK33" si="4">C10/C$7*100</f>
        <v>3.089430894308943</v>
      </c>
      <c r="D33" s="40">
        <f t="shared" si="4"/>
        <v>4.5056320400500622</v>
      </c>
      <c r="E33" s="40">
        <f t="shared" si="4"/>
        <v>5.3204353083434093</v>
      </c>
      <c r="F33" s="40">
        <f t="shared" si="4"/>
        <v>3.0674846625766872</v>
      </c>
      <c r="G33" s="40">
        <f t="shared" si="4"/>
        <v>3.1315240083507305</v>
      </c>
      <c r="H33" s="40">
        <f t="shared" si="4"/>
        <v>4.5790251107828652</v>
      </c>
      <c r="I33" s="40">
        <f t="shared" si="4"/>
        <v>5.2039381153305202</v>
      </c>
      <c r="J33" s="40">
        <f t="shared" si="4"/>
        <v>3.3898305084745761</v>
      </c>
      <c r="K33" s="40">
        <f t="shared" si="4"/>
        <v>2.9411764705882351</v>
      </c>
      <c r="L33" s="40">
        <f t="shared" si="4"/>
        <v>4.0983606557377046</v>
      </c>
      <c r="M33" s="41">
        <f t="shared" si="4"/>
        <v>6.0344827586206895</v>
      </c>
      <c r="N33" s="40">
        <f t="shared" si="4"/>
        <v>2.6178010471204187</v>
      </c>
      <c r="O33" s="40">
        <f t="shared" si="4"/>
        <v>2.5974025974025974</v>
      </c>
      <c r="P33" s="40">
        <f t="shared" si="4"/>
        <v>3.7946428571428568</v>
      </c>
      <c r="Q33" s="40">
        <f t="shared" si="4"/>
        <v>4.7430830039525684</v>
      </c>
      <c r="R33" s="40">
        <f t="shared" si="4"/>
        <v>1.4705882352941175</v>
      </c>
      <c r="S33" s="40">
        <f t="shared" si="4"/>
        <v>2.2857142857142856</v>
      </c>
      <c r="T33" s="40">
        <f t="shared" si="4"/>
        <v>4.7846889952153111</v>
      </c>
      <c r="U33" s="40">
        <f t="shared" si="4"/>
        <v>5.4644808743169397</v>
      </c>
      <c r="V33" s="40">
        <f t="shared" si="4"/>
        <v>5.982905982905983</v>
      </c>
      <c r="W33" s="40">
        <f t="shared" si="4"/>
        <v>5.2631578947368416</v>
      </c>
      <c r="X33" s="40">
        <f t="shared" si="4"/>
        <v>6.3380281690140841</v>
      </c>
      <c r="Y33" s="40">
        <f t="shared" si="4"/>
        <v>7.2463768115942031</v>
      </c>
      <c r="Z33" s="40">
        <f t="shared" si="4"/>
        <v>3.4220532319391634</v>
      </c>
      <c r="AA33" s="40">
        <f t="shared" si="4"/>
        <v>3.7037037037037033</v>
      </c>
      <c r="AB33" s="40">
        <f t="shared" si="4"/>
        <v>5.5066079295154182</v>
      </c>
      <c r="AC33" s="40">
        <f t="shared" si="4"/>
        <v>6.4377682403433472</v>
      </c>
      <c r="AD33" s="40">
        <f t="shared" si="4"/>
        <v>1.4084507042253522</v>
      </c>
      <c r="AE33" s="40">
        <f t="shared" si="4"/>
        <v>1.6129032258064515</v>
      </c>
      <c r="AF33" s="40">
        <f t="shared" si="4"/>
        <v>3.2894736842105261</v>
      </c>
      <c r="AG33" s="41">
        <f t="shared" si="4"/>
        <v>2.0689655172413794</v>
      </c>
      <c r="AH33" s="40">
        <f t="shared" si="4"/>
        <v>3.6363636363636362</v>
      </c>
      <c r="AI33" s="40">
        <f t="shared" si="4"/>
        <v>2.8571428571428572</v>
      </c>
      <c r="AJ33" s="40">
        <f t="shared" si="4"/>
        <v>3.1088082901554404</v>
      </c>
      <c r="AK33" s="41">
        <f t="shared" si="4"/>
        <v>5.0925925925925926</v>
      </c>
    </row>
    <row r="34" spans="1:42" ht="15" customHeight="1" x14ac:dyDescent="0.2">
      <c r="A34" s="20" t="s">
        <v>4</v>
      </c>
      <c r="B34" s="40">
        <f t="shared" si="1"/>
        <v>5.1801801801801801</v>
      </c>
      <c r="C34" s="40">
        <f t="shared" ref="C34:AK34" si="5">C11/C$7*100</f>
        <v>4.8780487804878048</v>
      </c>
      <c r="D34" s="40">
        <f t="shared" si="5"/>
        <v>3.879849812265332</v>
      </c>
      <c r="E34" s="40">
        <f t="shared" si="5"/>
        <v>3.9903264812575578</v>
      </c>
      <c r="F34" s="40">
        <f t="shared" si="5"/>
        <v>3.9877300613496933</v>
      </c>
      <c r="G34" s="40">
        <f t="shared" si="5"/>
        <v>4.3841336116910234</v>
      </c>
      <c r="H34" s="40">
        <f t="shared" si="5"/>
        <v>3.2496307237813884</v>
      </c>
      <c r="I34" s="40">
        <f t="shared" si="5"/>
        <v>3.3755274261603372</v>
      </c>
      <c r="J34" s="40">
        <f t="shared" si="5"/>
        <v>8.4745762711864394</v>
      </c>
      <c r="K34" s="40">
        <f t="shared" si="5"/>
        <v>6.6176470588235299</v>
      </c>
      <c r="L34" s="40">
        <f t="shared" si="5"/>
        <v>7.3770491803278686</v>
      </c>
      <c r="M34" s="41">
        <f t="shared" si="5"/>
        <v>7.7586206896551726</v>
      </c>
      <c r="N34" s="40">
        <f t="shared" si="5"/>
        <v>4.7120418848167542</v>
      </c>
      <c r="O34" s="40">
        <f t="shared" si="5"/>
        <v>2.9220779220779218</v>
      </c>
      <c r="P34" s="40">
        <f t="shared" si="5"/>
        <v>3.7946428571428568</v>
      </c>
      <c r="Q34" s="40">
        <f t="shared" si="5"/>
        <v>4.150197628458498</v>
      </c>
      <c r="R34" s="40">
        <f t="shared" si="5"/>
        <v>5.8823529411764701</v>
      </c>
      <c r="S34" s="40">
        <f t="shared" si="5"/>
        <v>6.8571428571428577</v>
      </c>
      <c r="T34" s="40">
        <f t="shared" si="5"/>
        <v>3.8277511961722488</v>
      </c>
      <c r="U34" s="40">
        <f t="shared" si="5"/>
        <v>2.7322404371584699</v>
      </c>
      <c r="V34" s="40">
        <f t="shared" si="5"/>
        <v>5.1282051282051277</v>
      </c>
      <c r="W34" s="40">
        <f t="shared" si="5"/>
        <v>6.7669172932330826</v>
      </c>
      <c r="X34" s="40">
        <f t="shared" si="5"/>
        <v>4.225352112676056</v>
      </c>
      <c r="Y34" s="40">
        <f t="shared" si="5"/>
        <v>5.0724637681159424</v>
      </c>
      <c r="Z34" s="40">
        <f t="shared" si="5"/>
        <v>6.083650190114068</v>
      </c>
      <c r="AA34" s="40">
        <f t="shared" si="5"/>
        <v>6.5527065527065522</v>
      </c>
      <c r="AB34" s="40">
        <f t="shared" si="5"/>
        <v>5.0660792951541849</v>
      </c>
      <c r="AC34" s="40">
        <f t="shared" si="5"/>
        <v>4.7210300429184553</v>
      </c>
      <c r="AD34" s="40">
        <f t="shared" si="5"/>
        <v>4.225352112676056</v>
      </c>
      <c r="AE34" s="40">
        <f t="shared" si="5"/>
        <v>2.4193548387096775</v>
      </c>
      <c r="AF34" s="40">
        <f t="shared" si="5"/>
        <v>1.9736842105263157</v>
      </c>
      <c r="AG34" s="41">
        <f t="shared" si="5"/>
        <v>2.7586206896551726</v>
      </c>
      <c r="AH34" s="40">
        <f t="shared" si="5"/>
        <v>3.6363636363636362</v>
      </c>
      <c r="AI34" s="40">
        <f t="shared" si="5"/>
        <v>2.8571428571428572</v>
      </c>
      <c r="AJ34" s="40">
        <f t="shared" si="5"/>
        <v>2.5906735751295336</v>
      </c>
      <c r="AK34" s="41">
        <f t="shared" si="5"/>
        <v>3.2407407407407405</v>
      </c>
    </row>
    <row r="35" spans="1:42" ht="15" customHeight="1" x14ac:dyDescent="0.2">
      <c r="A35" s="20" t="s">
        <v>5</v>
      </c>
      <c r="B35" s="40">
        <f t="shared" si="1"/>
        <v>2.4774774774774775</v>
      </c>
      <c r="C35" s="40">
        <f t="shared" ref="C35:AK35" si="6">C12/C$7*100</f>
        <v>1.6260162601626018</v>
      </c>
      <c r="D35" s="40">
        <f t="shared" si="6"/>
        <v>0.62578222778473092</v>
      </c>
      <c r="E35" s="40">
        <f t="shared" si="6"/>
        <v>0.24183796856106407</v>
      </c>
      <c r="F35" s="40">
        <f t="shared" si="6"/>
        <v>2.147239263803681</v>
      </c>
      <c r="G35" s="40">
        <f t="shared" si="6"/>
        <v>1.2526096033402923</v>
      </c>
      <c r="H35" s="40">
        <f t="shared" si="6"/>
        <v>0.73855243722304276</v>
      </c>
      <c r="I35" s="42">
        <f t="shared" si="6"/>
        <v>0.28129395218002812</v>
      </c>
      <c r="J35" s="42">
        <f t="shared" si="6"/>
        <v>3.3898305084745761</v>
      </c>
      <c r="K35" s="42">
        <f t="shared" si="6"/>
        <v>2.9411764705882351</v>
      </c>
      <c r="L35" s="29" t="e">
        <f t="shared" si="6"/>
        <v>#VALUE!</v>
      </c>
      <c r="M35" s="29" t="e">
        <f t="shared" si="6"/>
        <v>#VALUE!</v>
      </c>
      <c r="N35" s="40">
        <f t="shared" si="6"/>
        <v>2.0942408376963351</v>
      </c>
      <c r="O35" s="40">
        <f t="shared" si="6"/>
        <v>1.948051948051948</v>
      </c>
      <c r="P35" s="40">
        <f t="shared" si="6"/>
        <v>0.4464285714285714</v>
      </c>
      <c r="Q35" s="40">
        <f t="shared" si="6"/>
        <v>0.19762845849802371</v>
      </c>
      <c r="R35" s="40">
        <f t="shared" si="6"/>
        <v>2.9411764705882351</v>
      </c>
      <c r="S35" s="40">
        <f t="shared" si="6"/>
        <v>1.1428571428571428</v>
      </c>
      <c r="T35" s="29" t="e">
        <f t="shared" si="6"/>
        <v>#VALUE!</v>
      </c>
      <c r="U35" s="29" t="e">
        <f t="shared" si="6"/>
        <v>#VALUE!</v>
      </c>
      <c r="V35" s="40">
        <f t="shared" si="6"/>
        <v>2.5641025641025639</v>
      </c>
      <c r="W35" s="40">
        <f t="shared" si="6"/>
        <v>1.5037593984962405</v>
      </c>
      <c r="X35" s="40">
        <f t="shared" si="6"/>
        <v>2.112676056338028</v>
      </c>
      <c r="Y35" s="42">
        <f t="shared" si="6"/>
        <v>0.72463768115942029</v>
      </c>
      <c r="Z35" s="40">
        <f t="shared" si="6"/>
        <v>2.2813688212927756</v>
      </c>
      <c r="AA35" s="40">
        <f t="shared" si="6"/>
        <v>1.1396011396011396</v>
      </c>
      <c r="AB35" s="40">
        <f t="shared" si="6"/>
        <v>0.66079295154185025</v>
      </c>
      <c r="AC35" s="29" t="e">
        <f t="shared" si="6"/>
        <v>#VALUE!</v>
      </c>
      <c r="AD35" s="29" t="e">
        <f t="shared" si="6"/>
        <v>#VALUE!</v>
      </c>
      <c r="AE35" s="42">
        <f t="shared" si="6"/>
        <v>0.80645161290322576</v>
      </c>
      <c r="AF35" s="29" t="e">
        <f t="shared" si="6"/>
        <v>#VALUE!</v>
      </c>
      <c r="AG35" s="29" t="e">
        <f t="shared" si="6"/>
        <v>#VALUE!</v>
      </c>
      <c r="AH35" s="42">
        <f t="shared" si="6"/>
        <v>4.5454545454545459</v>
      </c>
      <c r="AI35" s="42">
        <f t="shared" si="6"/>
        <v>3.5714285714285712</v>
      </c>
      <c r="AJ35" s="42">
        <f t="shared" si="6"/>
        <v>1.0362694300518136</v>
      </c>
      <c r="AK35" s="43">
        <f t="shared" si="6"/>
        <v>0.92592592592592582</v>
      </c>
    </row>
    <row r="36" spans="1:42" ht="15" customHeight="1" x14ac:dyDescent="0.2">
      <c r="A36" s="20" t="s">
        <v>6</v>
      </c>
      <c r="B36" s="40">
        <f t="shared" si="1"/>
        <v>6.3063063063063058</v>
      </c>
      <c r="C36" s="40">
        <f t="shared" ref="C36:AK36" si="7">C13/C$7*100</f>
        <v>3.089430894308943</v>
      </c>
      <c r="D36" s="40">
        <f t="shared" si="7"/>
        <v>3.2540675844806008</v>
      </c>
      <c r="E36" s="40">
        <f t="shared" si="7"/>
        <v>3.5066505441354292</v>
      </c>
      <c r="F36" s="42">
        <f t="shared" si="7"/>
        <v>5.8282208588957047</v>
      </c>
      <c r="G36" s="42">
        <f t="shared" si="7"/>
        <v>2.5052192066805845</v>
      </c>
      <c r="H36" s="42">
        <f t="shared" si="7"/>
        <v>2.8064992614475628</v>
      </c>
      <c r="I36" s="42">
        <f t="shared" si="7"/>
        <v>3.3755274261603372</v>
      </c>
      <c r="J36" s="40">
        <f t="shared" si="7"/>
        <v>7.6271186440677967</v>
      </c>
      <c r="K36" s="40">
        <f t="shared" si="7"/>
        <v>5.1470588235294112</v>
      </c>
      <c r="L36" s="40">
        <f t="shared" si="7"/>
        <v>5.7377049180327866</v>
      </c>
      <c r="M36" s="41">
        <f t="shared" si="7"/>
        <v>4.3103448275862073</v>
      </c>
      <c r="N36" s="40">
        <f t="shared" si="7"/>
        <v>3.664921465968586</v>
      </c>
      <c r="O36" s="40">
        <f t="shared" si="7"/>
        <v>2.2727272727272729</v>
      </c>
      <c r="P36" s="40">
        <f t="shared" si="7"/>
        <v>2.6785714285714284</v>
      </c>
      <c r="Q36" s="40">
        <f t="shared" si="7"/>
        <v>2.3715415019762842</v>
      </c>
      <c r="R36" s="40">
        <f t="shared" si="7"/>
        <v>8.8235294117647065</v>
      </c>
      <c r="S36" s="40">
        <f t="shared" si="7"/>
        <v>4</v>
      </c>
      <c r="T36" s="40">
        <f t="shared" si="7"/>
        <v>3.8277511961722488</v>
      </c>
      <c r="U36" s="40">
        <f t="shared" si="7"/>
        <v>6.557377049180328</v>
      </c>
      <c r="V36" s="42">
        <f t="shared" si="7"/>
        <v>7.6923076923076925</v>
      </c>
      <c r="W36" s="42">
        <f t="shared" si="7"/>
        <v>3.7593984962406015</v>
      </c>
      <c r="X36" s="42">
        <f t="shared" si="7"/>
        <v>4.225352112676056</v>
      </c>
      <c r="Y36" s="42">
        <f t="shared" si="7"/>
        <v>3.6231884057971016</v>
      </c>
      <c r="Z36" s="42">
        <f t="shared" si="7"/>
        <v>5.7034220532319395</v>
      </c>
      <c r="AA36" s="42">
        <f t="shared" si="7"/>
        <v>2.5641025641025639</v>
      </c>
      <c r="AB36" s="42">
        <f t="shared" si="7"/>
        <v>2.643171806167401</v>
      </c>
      <c r="AC36" s="42">
        <f t="shared" si="7"/>
        <v>3.648068669527897</v>
      </c>
      <c r="AD36" s="40">
        <f t="shared" si="7"/>
        <v>4.225352112676056</v>
      </c>
      <c r="AE36" s="40">
        <f t="shared" si="7"/>
        <v>2.4193548387096775</v>
      </c>
      <c r="AF36" s="40">
        <f t="shared" si="7"/>
        <v>2.6315789473684208</v>
      </c>
      <c r="AG36" s="41">
        <f t="shared" si="7"/>
        <v>2.7586206896551726</v>
      </c>
      <c r="AH36" s="40">
        <f t="shared" si="7"/>
        <v>9.0909090909090917</v>
      </c>
      <c r="AI36" s="40">
        <f t="shared" si="7"/>
        <v>5</v>
      </c>
      <c r="AJ36" s="40">
        <f t="shared" si="7"/>
        <v>5.1813471502590671</v>
      </c>
      <c r="AK36" s="41">
        <f t="shared" si="7"/>
        <v>3.7037037037037033</v>
      </c>
    </row>
    <row r="37" spans="1:42" ht="15" customHeight="1" x14ac:dyDescent="0.2">
      <c r="A37" s="20" t="s">
        <v>7</v>
      </c>
      <c r="B37" s="40">
        <f t="shared" si="1"/>
        <v>4.7297297297297298</v>
      </c>
      <c r="C37" s="40">
        <f t="shared" ref="C37:AK37" si="8">C14/C$7*100</f>
        <v>4.7154471544715451</v>
      </c>
      <c r="D37" s="40">
        <f t="shared" si="8"/>
        <v>3.629536921151439</v>
      </c>
      <c r="E37" s="40">
        <f t="shared" si="8"/>
        <v>3.7484885126964933</v>
      </c>
      <c r="F37" s="40">
        <f t="shared" si="8"/>
        <v>3.9877300613496933</v>
      </c>
      <c r="G37" s="40">
        <f t="shared" si="8"/>
        <v>4.5929018789144047</v>
      </c>
      <c r="H37" s="40">
        <f t="shared" si="8"/>
        <v>3.6927621861152145</v>
      </c>
      <c r="I37" s="40">
        <f t="shared" si="8"/>
        <v>4.0787623066104075</v>
      </c>
      <c r="J37" s="40">
        <f t="shared" si="8"/>
        <v>6.7796610169491522</v>
      </c>
      <c r="K37" s="40">
        <f t="shared" si="8"/>
        <v>5.1470588235294112</v>
      </c>
      <c r="L37" s="40">
        <f t="shared" si="8"/>
        <v>3.278688524590164</v>
      </c>
      <c r="M37" s="41">
        <f t="shared" si="8"/>
        <v>1.7241379310344827</v>
      </c>
      <c r="N37" s="40">
        <f t="shared" si="8"/>
        <v>2.0942408376963351</v>
      </c>
      <c r="O37" s="40">
        <f t="shared" si="8"/>
        <v>2.2727272727272729</v>
      </c>
      <c r="P37" s="40">
        <f t="shared" si="8"/>
        <v>2.0089285714285716</v>
      </c>
      <c r="Q37" s="40">
        <f t="shared" si="8"/>
        <v>2.9644268774703555</v>
      </c>
      <c r="R37" s="40">
        <f t="shared" si="8"/>
        <v>5.8823529411764701</v>
      </c>
      <c r="S37" s="40">
        <f t="shared" si="8"/>
        <v>9.1428571428571423</v>
      </c>
      <c r="T37" s="40">
        <f t="shared" si="8"/>
        <v>6.2200956937799043</v>
      </c>
      <c r="U37" s="40">
        <f t="shared" si="8"/>
        <v>5.4644808743169397</v>
      </c>
      <c r="V37" s="40">
        <f t="shared" si="8"/>
        <v>7.6923076923076925</v>
      </c>
      <c r="W37" s="40">
        <f t="shared" si="8"/>
        <v>4.5112781954887211</v>
      </c>
      <c r="X37" s="40">
        <f t="shared" si="8"/>
        <v>4.929577464788732</v>
      </c>
      <c r="Y37" s="40">
        <f t="shared" si="8"/>
        <v>4.3478260869565215</v>
      </c>
      <c r="Z37" s="40">
        <f t="shared" si="8"/>
        <v>6.083650190114068</v>
      </c>
      <c r="AA37" s="40">
        <f t="shared" si="8"/>
        <v>5.4131054131054128</v>
      </c>
      <c r="AB37" s="40">
        <f t="shared" si="8"/>
        <v>4.6255506607929515</v>
      </c>
      <c r="AC37" s="40">
        <f t="shared" si="8"/>
        <v>4.5064377682403434</v>
      </c>
      <c r="AD37" s="40">
        <f t="shared" si="8"/>
        <v>2.8169014084507045</v>
      </c>
      <c r="AE37" s="40">
        <f t="shared" si="8"/>
        <v>4.032258064516129</v>
      </c>
      <c r="AF37" s="40">
        <f t="shared" si="8"/>
        <v>2.6315789473684208</v>
      </c>
      <c r="AG37" s="41">
        <f t="shared" si="8"/>
        <v>4.1379310344827589</v>
      </c>
      <c r="AH37" s="40">
        <f t="shared" si="8"/>
        <v>2.7272727272727271</v>
      </c>
      <c r="AI37" s="40">
        <f t="shared" si="8"/>
        <v>3.5714285714285712</v>
      </c>
      <c r="AJ37" s="40">
        <f t="shared" si="8"/>
        <v>2.0725388601036272</v>
      </c>
      <c r="AK37" s="41">
        <f t="shared" si="8"/>
        <v>1.8518518518518516</v>
      </c>
    </row>
    <row r="38" spans="1:42" ht="15" customHeight="1" x14ac:dyDescent="0.2">
      <c r="A38" s="20" t="s">
        <v>8</v>
      </c>
      <c r="B38" s="40">
        <f t="shared" si="1"/>
        <v>6.0810810810810816</v>
      </c>
      <c r="C38" s="40">
        <f t="shared" ref="C38:AK38" si="9">C15/C$7*100</f>
        <v>6.0162601626016263</v>
      </c>
      <c r="D38" s="40">
        <f t="shared" si="9"/>
        <v>6.3829787234042552</v>
      </c>
      <c r="E38" s="40">
        <f t="shared" si="9"/>
        <v>6.6505441354292625</v>
      </c>
      <c r="F38" s="40">
        <f t="shared" si="9"/>
        <v>6.4417177914110431</v>
      </c>
      <c r="G38" s="40">
        <f t="shared" si="9"/>
        <v>6.2630480167014611</v>
      </c>
      <c r="H38" s="40">
        <f t="shared" si="9"/>
        <v>6.2038404726735603</v>
      </c>
      <c r="I38" s="40">
        <f t="shared" si="9"/>
        <v>6.0478199718706049</v>
      </c>
      <c r="J38" s="40">
        <f t="shared" si="9"/>
        <v>5.0847457627118651</v>
      </c>
      <c r="K38" s="40">
        <f t="shared" si="9"/>
        <v>5.1470588235294112</v>
      </c>
      <c r="L38" s="40">
        <f t="shared" si="9"/>
        <v>7.3770491803278686</v>
      </c>
      <c r="M38" s="41">
        <f t="shared" si="9"/>
        <v>10.344827586206897</v>
      </c>
      <c r="N38" s="40">
        <f t="shared" si="9"/>
        <v>6.2827225130890048</v>
      </c>
      <c r="O38" s="40">
        <f t="shared" si="9"/>
        <v>6.1688311688311686</v>
      </c>
      <c r="P38" s="40">
        <f t="shared" si="9"/>
        <v>5.1339285714285712</v>
      </c>
      <c r="Q38" s="40">
        <f t="shared" si="9"/>
        <v>5.3359683794466397</v>
      </c>
      <c r="R38" s="40">
        <f t="shared" si="9"/>
        <v>7.3529411764705888</v>
      </c>
      <c r="S38" s="40">
        <f t="shared" si="9"/>
        <v>7.4285714285714288</v>
      </c>
      <c r="T38" s="40">
        <f t="shared" si="9"/>
        <v>10.526315789473683</v>
      </c>
      <c r="U38" s="40">
        <f t="shared" si="9"/>
        <v>10.928961748633879</v>
      </c>
      <c r="V38" s="40">
        <f t="shared" si="9"/>
        <v>4.2735042735042734</v>
      </c>
      <c r="W38" s="40">
        <f t="shared" si="9"/>
        <v>3.7593984962406015</v>
      </c>
      <c r="X38" s="40">
        <f t="shared" si="9"/>
        <v>4.225352112676056</v>
      </c>
      <c r="Y38" s="40">
        <f t="shared" si="9"/>
        <v>5.7971014492753623</v>
      </c>
      <c r="Z38" s="40">
        <f t="shared" si="9"/>
        <v>6.8441064638783269</v>
      </c>
      <c r="AA38" s="40">
        <f t="shared" si="9"/>
        <v>7.1225071225071224</v>
      </c>
      <c r="AB38" s="40">
        <f t="shared" si="9"/>
        <v>8.8105726872246706</v>
      </c>
      <c r="AC38" s="40">
        <f t="shared" si="9"/>
        <v>8.5836909871244629</v>
      </c>
      <c r="AD38" s="40">
        <f t="shared" si="9"/>
        <v>5.6338028169014089</v>
      </c>
      <c r="AE38" s="40">
        <f t="shared" si="9"/>
        <v>1.6129032258064515</v>
      </c>
      <c r="AF38" s="40">
        <f t="shared" si="9"/>
        <v>2.6315789473684208</v>
      </c>
      <c r="AG38" s="41">
        <f t="shared" si="9"/>
        <v>2.7586206896551726</v>
      </c>
      <c r="AH38" s="40">
        <f t="shared" si="9"/>
        <v>4.5454545454545459</v>
      </c>
      <c r="AI38" s="40">
        <f t="shared" si="9"/>
        <v>7.1428571428571423</v>
      </c>
      <c r="AJ38" s="40">
        <f t="shared" si="9"/>
        <v>3.6269430051813467</v>
      </c>
      <c r="AK38" s="41">
        <f t="shared" si="9"/>
        <v>5.0925925925925926</v>
      </c>
    </row>
    <row r="39" spans="1:42" ht="15" customHeight="1" x14ac:dyDescent="0.2">
      <c r="A39" s="20" t="s">
        <v>9</v>
      </c>
      <c r="B39" s="40">
        <f t="shared" ref="B39:B44" si="10">B16/B$7*100</f>
        <v>4.5045045045045047</v>
      </c>
      <c r="C39" s="40">
        <f t="shared" ref="C39:AK39" si="11">C16/C$7*100</f>
        <v>5.8536585365853666</v>
      </c>
      <c r="D39" s="40">
        <f t="shared" si="11"/>
        <v>4.7559449311639552</v>
      </c>
      <c r="E39" s="40">
        <f t="shared" si="11"/>
        <v>4.4740024183796852</v>
      </c>
      <c r="F39" s="40">
        <f t="shared" si="11"/>
        <v>4.294478527607362</v>
      </c>
      <c r="G39" s="40">
        <f t="shared" si="11"/>
        <v>5.8455114822546967</v>
      </c>
      <c r="H39" s="40">
        <f t="shared" si="11"/>
        <v>4.7267355982274744</v>
      </c>
      <c r="I39" s="40">
        <f t="shared" si="11"/>
        <v>5.0632911392405067</v>
      </c>
      <c r="J39" s="40">
        <f t="shared" si="11"/>
        <v>5.0847457627118651</v>
      </c>
      <c r="K39" s="40">
        <f t="shared" si="11"/>
        <v>5.8823529411764701</v>
      </c>
      <c r="L39" s="40">
        <f t="shared" si="11"/>
        <v>4.918032786885246</v>
      </c>
      <c r="M39" s="41">
        <f t="shared" si="11"/>
        <v>0.86206896551724133</v>
      </c>
      <c r="N39" s="40">
        <f t="shared" si="11"/>
        <v>2.0942408376963351</v>
      </c>
      <c r="O39" s="40">
        <f t="shared" si="11"/>
        <v>4.220779220779221</v>
      </c>
      <c r="P39" s="40">
        <f t="shared" si="11"/>
        <v>3.3482142857142856</v>
      </c>
      <c r="Q39" s="40">
        <f t="shared" si="11"/>
        <v>2.5691699604743086</v>
      </c>
      <c r="R39" s="40">
        <f t="shared" si="11"/>
        <v>5.1470588235294112</v>
      </c>
      <c r="S39" s="40">
        <f t="shared" si="11"/>
        <v>9.1428571428571423</v>
      </c>
      <c r="T39" s="40">
        <f t="shared" si="11"/>
        <v>5.2631578947368416</v>
      </c>
      <c r="U39" s="40">
        <f t="shared" si="11"/>
        <v>6.557377049180328</v>
      </c>
      <c r="V39" s="40">
        <f t="shared" si="11"/>
        <v>7.6923076923076925</v>
      </c>
      <c r="W39" s="40">
        <f t="shared" si="11"/>
        <v>6.0150375939849621</v>
      </c>
      <c r="X39" s="40">
        <f t="shared" si="11"/>
        <v>8.4507042253521121</v>
      </c>
      <c r="Y39" s="40">
        <f t="shared" si="11"/>
        <v>8.695652173913043</v>
      </c>
      <c r="Z39" s="40">
        <f t="shared" si="11"/>
        <v>5.7034220532319395</v>
      </c>
      <c r="AA39" s="40">
        <f t="shared" si="11"/>
        <v>7.9772079772079767</v>
      </c>
      <c r="AB39" s="40">
        <f t="shared" si="11"/>
        <v>5.9471365638766516</v>
      </c>
      <c r="AC39" s="40">
        <f t="shared" si="11"/>
        <v>5.3648068669527902</v>
      </c>
      <c r="AD39" s="40">
        <f t="shared" si="11"/>
        <v>2.8169014084507045</v>
      </c>
      <c r="AE39" s="40">
        <f t="shared" si="11"/>
        <v>3.225806451612903</v>
      </c>
      <c r="AF39" s="40">
        <f t="shared" si="11"/>
        <v>4.6052631578947363</v>
      </c>
      <c r="AG39" s="41">
        <f t="shared" si="11"/>
        <v>4.8275862068965516</v>
      </c>
      <c r="AH39" s="40">
        <f t="shared" si="11"/>
        <v>2.7272727272727271</v>
      </c>
      <c r="AI39" s="40">
        <f t="shared" si="11"/>
        <v>2.8571428571428572</v>
      </c>
      <c r="AJ39" s="40">
        <f t="shared" si="11"/>
        <v>2.0725388601036272</v>
      </c>
      <c r="AK39" s="41">
        <f t="shared" si="11"/>
        <v>2.3148148148148149</v>
      </c>
    </row>
    <row r="40" spans="1:42" ht="15" customHeight="1" x14ac:dyDescent="0.2">
      <c r="A40" s="20" t="s">
        <v>16</v>
      </c>
      <c r="B40" s="40">
        <f t="shared" si="10"/>
        <v>3.1531531531531529</v>
      </c>
      <c r="C40" s="40">
        <f t="shared" ref="C40:AK40" si="12">C17/C$7*100</f>
        <v>2.9268292682926833</v>
      </c>
      <c r="D40" s="40">
        <f t="shared" si="12"/>
        <v>3.0037546933667083</v>
      </c>
      <c r="E40" s="40">
        <f t="shared" si="12"/>
        <v>3.0229746070133015</v>
      </c>
      <c r="F40" s="40">
        <f t="shared" si="12"/>
        <v>3.0674846625766872</v>
      </c>
      <c r="G40" s="40">
        <f t="shared" si="12"/>
        <v>2.5052192066805845</v>
      </c>
      <c r="H40" s="40">
        <f t="shared" si="12"/>
        <v>2.5110782865583459</v>
      </c>
      <c r="I40" s="40">
        <f t="shared" si="12"/>
        <v>2.6722925457102673</v>
      </c>
      <c r="J40" s="42">
        <f t="shared" si="12"/>
        <v>3.3898305084745761</v>
      </c>
      <c r="K40" s="42">
        <f t="shared" si="12"/>
        <v>4.4117647058823533</v>
      </c>
      <c r="L40" s="42">
        <f t="shared" si="12"/>
        <v>5.7377049180327866</v>
      </c>
      <c r="M40" s="43">
        <f t="shared" si="12"/>
        <v>5.1724137931034484</v>
      </c>
      <c r="N40" s="40">
        <f t="shared" si="12"/>
        <v>4.1884816753926701</v>
      </c>
      <c r="O40" s="40">
        <f t="shared" si="12"/>
        <v>1.948051948051948</v>
      </c>
      <c r="P40" s="40">
        <f t="shared" si="12"/>
        <v>2.2321428571428572</v>
      </c>
      <c r="Q40" s="40">
        <f t="shared" si="12"/>
        <v>1.5810276679841897</v>
      </c>
      <c r="R40" s="40">
        <f t="shared" si="12"/>
        <v>0.73529411764705876</v>
      </c>
      <c r="S40" s="40">
        <f t="shared" si="12"/>
        <v>2.8571428571428572</v>
      </c>
      <c r="T40" s="40">
        <f t="shared" si="12"/>
        <v>3.3492822966507179</v>
      </c>
      <c r="U40" s="40">
        <f t="shared" si="12"/>
        <v>4.3715846994535523</v>
      </c>
      <c r="V40" s="40">
        <f t="shared" si="12"/>
        <v>4.2735042735042734</v>
      </c>
      <c r="W40" s="40">
        <f t="shared" si="12"/>
        <v>5.2631578947368416</v>
      </c>
      <c r="X40" s="40">
        <f t="shared" si="12"/>
        <v>4.929577464788732</v>
      </c>
      <c r="Y40" s="40">
        <f t="shared" si="12"/>
        <v>6.5217391304347823</v>
      </c>
      <c r="Z40" s="40">
        <f t="shared" si="12"/>
        <v>3.8022813688212929</v>
      </c>
      <c r="AA40" s="40">
        <f t="shared" si="12"/>
        <v>3.7037037037037033</v>
      </c>
      <c r="AB40" s="40">
        <f t="shared" si="12"/>
        <v>3.9647577092511015</v>
      </c>
      <c r="AC40" s="40">
        <f t="shared" si="12"/>
        <v>3.648068669527897</v>
      </c>
      <c r="AD40" s="42">
        <f t="shared" si="12"/>
        <v>1.4084507042253522</v>
      </c>
      <c r="AE40" s="42">
        <f t="shared" si="12"/>
        <v>1.6129032258064515</v>
      </c>
      <c r="AF40" s="42">
        <f t="shared" si="12"/>
        <v>0.6578947368421052</v>
      </c>
      <c r="AG40" s="43">
        <f t="shared" si="12"/>
        <v>2.0689655172413794</v>
      </c>
      <c r="AH40" s="42">
        <f t="shared" si="12"/>
        <v>2.7272727272727271</v>
      </c>
      <c r="AI40" s="42">
        <f t="shared" si="12"/>
        <v>2.1428571428571428</v>
      </c>
      <c r="AJ40" s="42">
        <f t="shared" si="12"/>
        <v>2.5906735751295336</v>
      </c>
      <c r="AK40" s="43">
        <f t="shared" si="12"/>
        <v>2.3148148148148149</v>
      </c>
    </row>
    <row r="41" spans="1:42" ht="15" customHeight="1" x14ac:dyDescent="0.2">
      <c r="A41" s="20" t="s">
        <v>10</v>
      </c>
      <c r="B41" s="40">
        <f t="shared" si="10"/>
        <v>12.162162162162163</v>
      </c>
      <c r="C41" s="40">
        <f t="shared" ref="C41:AK41" si="13">C18/C$7*100</f>
        <v>13.821138211382115</v>
      </c>
      <c r="D41" s="40">
        <f t="shared" si="13"/>
        <v>16.145181476846059</v>
      </c>
      <c r="E41" s="40">
        <f t="shared" si="13"/>
        <v>15.114873035066505</v>
      </c>
      <c r="F41" s="42">
        <f t="shared" si="13"/>
        <v>13.496932515337424</v>
      </c>
      <c r="G41" s="42">
        <f t="shared" si="13"/>
        <v>14.822546972860126</v>
      </c>
      <c r="H41" s="42">
        <f t="shared" si="13"/>
        <v>16.986706056129986</v>
      </c>
      <c r="I41" s="42">
        <f t="shared" si="13"/>
        <v>15.752461322081576</v>
      </c>
      <c r="J41" s="40">
        <f t="shared" si="13"/>
        <v>8.4745762711864394</v>
      </c>
      <c r="K41" s="40">
        <f t="shared" si="13"/>
        <v>10.294117647058822</v>
      </c>
      <c r="L41" s="40">
        <f t="shared" si="13"/>
        <v>11.475409836065573</v>
      </c>
      <c r="M41" s="41">
        <f t="shared" si="13"/>
        <v>11.206896551724139</v>
      </c>
      <c r="N41" s="40">
        <f t="shared" si="13"/>
        <v>15.706806282722512</v>
      </c>
      <c r="O41" s="40">
        <f t="shared" si="13"/>
        <v>16.883116883116884</v>
      </c>
      <c r="P41" s="40">
        <f t="shared" si="13"/>
        <v>18.973214285714285</v>
      </c>
      <c r="Q41" s="40">
        <f t="shared" si="13"/>
        <v>17.193675889328063</v>
      </c>
      <c r="R41" s="40">
        <f t="shared" si="13"/>
        <v>12.5</v>
      </c>
      <c r="S41" s="40">
        <f t="shared" si="13"/>
        <v>14.285714285714285</v>
      </c>
      <c r="T41" s="40">
        <f t="shared" si="13"/>
        <v>16.746411483253588</v>
      </c>
      <c r="U41" s="40">
        <f t="shared" si="13"/>
        <v>16.393442622950818</v>
      </c>
      <c r="V41" s="42">
        <f t="shared" si="13"/>
        <v>5.982905982905983</v>
      </c>
      <c r="W41" s="42">
        <f t="shared" si="13"/>
        <v>6.0150375939849621</v>
      </c>
      <c r="X41" s="42">
        <f t="shared" si="13"/>
        <v>6.3380281690140841</v>
      </c>
      <c r="Y41" s="42">
        <f t="shared" si="13"/>
        <v>5.7971014492753623</v>
      </c>
      <c r="Z41" s="42">
        <f t="shared" si="13"/>
        <v>12.927756653992395</v>
      </c>
      <c r="AA41" s="42">
        <f t="shared" si="13"/>
        <v>12.535612535612536</v>
      </c>
      <c r="AB41" s="42">
        <f t="shared" si="13"/>
        <v>13.876651982378855</v>
      </c>
      <c r="AC41" s="42">
        <f t="shared" si="13"/>
        <v>14.806866952789699</v>
      </c>
      <c r="AD41" s="40">
        <f t="shared" si="13"/>
        <v>15.492957746478872</v>
      </c>
      <c r="AE41" s="40">
        <f t="shared" si="13"/>
        <v>18.548387096774192</v>
      </c>
      <c r="AF41" s="40">
        <f t="shared" si="13"/>
        <v>16.447368421052634</v>
      </c>
      <c r="AG41" s="41">
        <f t="shared" si="13"/>
        <v>13.103448275862069</v>
      </c>
      <c r="AH41" s="40">
        <f t="shared" si="13"/>
        <v>8.1818181818181817</v>
      </c>
      <c r="AI41" s="40">
        <f t="shared" si="13"/>
        <v>12.857142857142856</v>
      </c>
      <c r="AJ41" s="40">
        <f t="shared" si="13"/>
        <v>21.243523316062177</v>
      </c>
      <c r="AK41" s="41">
        <f t="shared" si="13"/>
        <v>17.12962962962963</v>
      </c>
    </row>
    <row r="42" spans="1:42" ht="15" customHeight="1" x14ac:dyDescent="0.2">
      <c r="A42" s="20" t="s">
        <v>11</v>
      </c>
      <c r="B42" s="40">
        <f t="shared" si="10"/>
        <v>5.1801801801801801</v>
      </c>
      <c r="C42" s="40">
        <f t="shared" ref="C42:AK42" si="14">C19/C$7*100</f>
        <v>4.8780487804878048</v>
      </c>
      <c r="D42" s="40">
        <f t="shared" si="14"/>
        <v>5.1314142678347929</v>
      </c>
      <c r="E42" s="40">
        <f t="shared" si="14"/>
        <v>4.4740024183796852</v>
      </c>
      <c r="F42" s="40">
        <f t="shared" si="14"/>
        <v>4.6012269938650308</v>
      </c>
      <c r="G42" s="40">
        <f t="shared" si="14"/>
        <v>4.5929018789144047</v>
      </c>
      <c r="H42" s="40">
        <f t="shared" si="14"/>
        <v>5.4652880354505173</v>
      </c>
      <c r="I42" s="40">
        <f t="shared" si="14"/>
        <v>4.3600562587904363</v>
      </c>
      <c r="J42" s="40">
        <f t="shared" si="14"/>
        <v>6.7796610169491522</v>
      </c>
      <c r="K42" s="40">
        <f t="shared" si="14"/>
        <v>5.8823529411764701</v>
      </c>
      <c r="L42" s="40">
        <f t="shared" si="14"/>
        <v>3.278688524590164</v>
      </c>
      <c r="M42" s="41">
        <f t="shared" si="14"/>
        <v>5.1724137931034484</v>
      </c>
      <c r="N42" s="40">
        <f t="shared" si="14"/>
        <v>4.1884816753926701</v>
      </c>
      <c r="O42" s="40">
        <f t="shared" si="14"/>
        <v>3.8961038961038961</v>
      </c>
      <c r="P42" s="40">
        <f t="shared" si="14"/>
        <v>5.3571428571428568</v>
      </c>
      <c r="Q42" s="40">
        <f t="shared" si="14"/>
        <v>4.150197628458498</v>
      </c>
      <c r="R42" s="40">
        <f t="shared" si="14"/>
        <v>6.6176470588235299</v>
      </c>
      <c r="S42" s="40">
        <f t="shared" si="14"/>
        <v>5.1428571428571423</v>
      </c>
      <c r="T42" s="40">
        <f t="shared" si="14"/>
        <v>3.3492822966507179</v>
      </c>
      <c r="U42" s="40">
        <f t="shared" si="14"/>
        <v>4.3715846994535523</v>
      </c>
      <c r="V42" s="40">
        <f t="shared" si="14"/>
        <v>5.1282051282051277</v>
      </c>
      <c r="W42" s="40">
        <f t="shared" si="14"/>
        <v>6.7669172932330826</v>
      </c>
      <c r="X42" s="40">
        <f t="shared" si="14"/>
        <v>7.042253521126761</v>
      </c>
      <c r="Y42" s="40">
        <f t="shared" si="14"/>
        <v>5.7971014492753623</v>
      </c>
      <c r="Z42" s="40">
        <f t="shared" si="14"/>
        <v>7.2243346007604554</v>
      </c>
      <c r="AA42" s="40">
        <f t="shared" si="14"/>
        <v>5.6980056980056979</v>
      </c>
      <c r="AB42" s="40">
        <f t="shared" si="14"/>
        <v>6.607929515418502</v>
      </c>
      <c r="AC42" s="40">
        <f t="shared" si="14"/>
        <v>5.7939914163090123</v>
      </c>
      <c r="AD42" s="40">
        <f t="shared" si="14"/>
        <v>5.6338028169014089</v>
      </c>
      <c r="AE42" s="40">
        <f t="shared" si="14"/>
        <v>5.6451612903225801</v>
      </c>
      <c r="AF42" s="40">
        <f t="shared" si="14"/>
        <v>3.9473684210526314</v>
      </c>
      <c r="AG42" s="41">
        <f t="shared" si="14"/>
        <v>2.7586206896551726</v>
      </c>
      <c r="AH42" s="29" t="e">
        <f t="shared" si="14"/>
        <v>#VALUE!</v>
      </c>
      <c r="AI42" s="40">
        <f t="shared" si="14"/>
        <v>2.1428571428571428</v>
      </c>
      <c r="AJ42" s="40">
        <f t="shared" si="14"/>
        <v>2.5906735751295336</v>
      </c>
      <c r="AK42" s="41">
        <f t="shared" si="14"/>
        <v>2.7777777777777777</v>
      </c>
    </row>
    <row r="43" spans="1:42" ht="15" customHeight="1" x14ac:dyDescent="0.2">
      <c r="A43" s="20" t="s">
        <v>12</v>
      </c>
      <c r="B43" s="40">
        <f t="shared" si="10"/>
        <v>5.8558558558558556</v>
      </c>
      <c r="C43" s="40">
        <f t="shared" ref="C43:AK43" si="15">C20/C$7*100</f>
        <v>6.3414634146341466</v>
      </c>
      <c r="D43" s="40">
        <f t="shared" si="15"/>
        <v>6.3829787234042552</v>
      </c>
      <c r="E43" s="40">
        <f t="shared" si="15"/>
        <v>6.892382103990327</v>
      </c>
      <c r="F43" s="40">
        <f t="shared" si="15"/>
        <v>5.8282208588957047</v>
      </c>
      <c r="G43" s="40">
        <f t="shared" si="15"/>
        <v>5.8455114822546967</v>
      </c>
      <c r="H43" s="40">
        <f t="shared" si="15"/>
        <v>5.9084194977843421</v>
      </c>
      <c r="I43" s="40">
        <f t="shared" si="15"/>
        <v>6.1884669479606194</v>
      </c>
      <c r="J43" s="40">
        <f t="shared" si="15"/>
        <v>5.9322033898305087</v>
      </c>
      <c r="K43" s="40">
        <f t="shared" si="15"/>
        <v>8.0882352941176467</v>
      </c>
      <c r="L43" s="40">
        <f t="shared" si="15"/>
        <v>9.0163934426229506</v>
      </c>
      <c r="M43" s="41">
        <f t="shared" si="15"/>
        <v>11.206896551724139</v>
      </c>
      <c r="N43" s="40">
        <f t="shared" si="15"/>
        <v>4.7120418848167542</v>
      </c>
      <c r="O43" s="40">
        <f t="shared" si="15"/>
        <v>4.5454545454545459</v>
      </c>
      <c r="P43" s="40">
        <f t="shared" si="15"/>
        <v>3.7946428571428568</v>
      </c>
      <c r="Q43" s="40">
        <f t="shared" si="15"/>
        <v>5.3359683794466397</v>
      </c>
      <c r="R43" s="40">
        <f t="shared" si="15"/>
        <v>5.8823529411764701</v>
      </c>
      <c r="S43" s="40">
        <f t="shared" si="15"/>
        <v>5.7142857142857144</v>
      </c>
      <c r="T43" s="40">
        <f t="shared" si="15"/>
        <v>10.047846889952153</v>
      </c>
      <c r="U43" s="40">
        <f t="shared" si="15"/>
        <v>8.7431693989071047</v>
      </c>
      <c r="V43" s="40">
        <f t="shared" si="15"/>
        <v>7.6923076923076925</v>
      </c>
      <c r="W43" s="40">
        <f t="shared" si="15"/>
        <v>11.278195488721805</v>
      </c>
      <c r="X43" s="40">
        <f t="shared" si="15"/>
        <v>9.1549295774647899</v>
      </c>
      <c r="Y43" s="40">
        <f t="shared" si="15"/>
        <v>10.144927536231885</v>
      </c>
      <c r="Z43" s="40">
        <f t="shared" si="15"/>
        <v>6.8441064638783269</v>
      </c>
      <c r="AA43" s="40">
        <f t="shared" si="15"/>
        <v>7.9772079772079767</v>
      </c>
      <c r="AB43" s="40">
        <f t="shared" si="15"/>
        <v>7.7092511013215859</v>
      </c>
      <c r="AC43" s="40">
        <f t="shared" si="15"/>
        <v>9.2274678111587995</v>
      </c>
      <c r="AD43" s="40">
        <f t="shared" si="15"/>
        <v>2.8169014084507045</v>
      </c>
      <c r="AE43" s="40">
        <f t="shared" si="15"/>
        <v>3.225806451612903</v>
      </c>
      <c r="AF43" s="40">
        <f t="shared" si="15"/>
        <v>4.6052631578947363</v>
      </c>
      <c r="AG43" s="41">
        <f t="shared" si="15"/>
        <v>4.1379310344827589</v>
      </c>
      <c r="AH43" s="40">
        <f t="shared" si="15"/>
        <v>5.4545454545454541</v>
      </c>
      <c r="AI43" s="40">
        <f t="shared" si="15"/>
        <v>5</v>
      </c>
      <c r="AJ43" s="40">
        <f t="shared" si="15"/>
        <v>4.6632124352331603</v>
      </c>
      <c r="AK43" s="41">
        <f t="shared" si="15"/>
        <v>3.7037037037037033</v>
      </c>
    </row>
    <row r="44" spans="1:42" ht="15" customHeight="1" x14ac:dyDescent="0.2">
      <c r="A44" s="20" t="s">
        <v>13</v>
      </c>
      <c r="B44" s="40">
        <f t="shared" si="10"/>
        <v>7.8828828828828827</v>
      </c>
      <c r="C44" s="40">
        <f t="shared" ref="C44:AK44" si="16">C21/C$7*100</f>
        <v>9.7560975609756095</v>
      </c>
      <c r="D44" s="40">
        <f t="shared" si="16"/>
        <v>9.386733416770964</v>
      </c>
      <c r="E44" s="40">
        <f t="shared" si="16"/>
        <v>9.4316807738814994</v>
      </c>
      <c r="F44" s="40">
        <f t="shared" si="16"/>
        <v>7.6687116564417179</v>
      </c>
      <c r="G44" s="40">
        <f t="shared" si="16"/>
        <v>9.6033402922755737</v>
      </c>
      <c r="H44" s="40">
        <f t="shared" si="16"/>
        <v>9.8966026587887743</v>
      </c>
      <c r="I44" s="40">
        <f t="shared" si="16"/>
        <v>9.5639943741209557</v>
      </c>
      <c r="J44" s="40">
        <f t="shared" si="16"/>
        <v>8.4745762711864394</v>
      </c>
      <c r="K44" s="40">
        <f t="shared" si="16"/>
        <v>10.294117647058822</v>
      </c>
      <c r="L44" s="40">
        <f t="shared" si="16"/>
        <v>6.557377049180328</v>
      </c>
      <c r="M44" s="41">
        <f t="shared" si="16"/>
        <v>8.6206896551724146</v>
      </c>
      <c r="N44" s="40">
        <f t="shared" si="16"/>
        <v>4.7120418848167542</v>
      </c>
      <c r="O44" s="40">
        <f t="shared" si="16"/>
        <v>9.0909090909090917</v>
      </c>
      <c r="P44" s="40">
        <f t="shared" si="16"/>
        <v>9.5982142857142865</v>
      </c>
      <c r="Q44" s="40">
        <f t="shared" si="16"/>
        <v>11.067193675889328</v>
      </c>
      <c r="R44" s="40">
        <f t="shared" si="16"/>
        <v>6.6176470588235299</v>
      </c>
      <c r="S44" s="40">
        <f t="shared" si="16"/>
        <v>7.4285714285714288</v>
      </c>
      <c r="T44" s="40">
        <f t="shared" si="16"/>
        <v>6.6985645933014357</v>
      </c>
      <c r="U44" s="40">
        <f t="shared" si="16"/>
        <v>4.3715846994535523</v>
      </c>
      <c r="V44" s="40">
        <f t="shared" si="16"/>
        <v>14.529914529914532</v>
      </c>
      <c r="W44" s="40">
        <f t="shared" si="16"/>
        <v>14.285714285714285</v>
      </c>
      <c r="X44" s="40">
        <f t="shared" si="16"/>
        <v>12.676056338028168</v>
      </c>
      <c r="Y44" s="40">
        <f t="shared" si="16"/>
        <v>10.144927536231885</v>
      </c>
      <c r="Z44" s="40">
        <f t="shared" si="16"/>
        <v>8.7452471482889731</v>
      </c>
      <c r="AA44" s="40">
        <f t="shared" si="16"/>
        <v>10.826210826210826</v>
      </c>
      <c r="AB44" s="40">
        <f t="shared" si="16"/>
        <v>10.13215859030837</v>
      </c>
      <c r="AC44" s="40">
        <f t="shared" si="16"/>
        <v>9.8712446351931327</v>
      </c>
      <c r="AD44" s="40">
        <f t="shared" si="16"/>
        <v>7.042253521126761</v>
      </c>
      <c r="AE44" s="40">
        <f t="shared" si="16"/>
        <v>11.29032258064516</v>
      </c>
      <c r="AF44" s="40">
        <f t="shared" si="16"/>
        <v>12.5</v>
      </c>
      <c r="AG44" s="41">
        <f t="shared" si="16"/>
        <v>12.413793103448276</v>
      </c>
      <c r="AH44" s="40">
        <f t="shared" si="16"/>
        <v>6.3636363636363633</v>
      </c>
      <c r="AI44" s="40">
        <f t="shared" si="16"/>
        <v>5.7142857142857144</v>
      </c>
      <c r="AJ44" s="40">
        <f t="shared" si="16"/>
        <v>5.1813471502590671</v>
      </c>
      <c r="AK44" s="41">
        <f t="shared" si="16"/>
        <v>6.481481481481481</v>
      </c>
    </row>
    <row r="47" spans="1:42" s="25" customFormat="1" ht="27" customHeight="1" x14ac:dyDescent="0.25">
      <c r="A47" s="5" t="s">
        <v>238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P47" s="4"/>
    </row>
    <row r="48" spans="1:42" ht="12" customHeight="1" x14ac:dyDescent="0.2"/>
    <row r="49" spans="1:37" ht="13.5" customHeight="1" thickBot="1" x14ac:dyDescent="0.25">
      <c r="A49" s="9" t="s">
        <v>19</v>
      </c>
      <c r="AH49" s="11"/>
      <c r="AI49" s="11"/>
      <c r="AJ49" s="11"/>
      <c r="AK49" s="11" t="s">
        <v>212</v>
      </c>
    </row>
    <row r="50" spans="1:37" ht="18" customHeight="1" x14ac:dyDescent="0.2">
      <c r="A50" s="150" t="s">
        <v>18</v>
      </c>
      <c r="B50" s="153" t="s">
        <v>89</v>
      </c>
      <c r="C50" s="135"/>
      <c r="D50" s="135"/>
      <c r="E50" s="154"/>
      <c r="F50" s="158" t="s">
        <v>21</v>
      </c>
      <c r="G50" s="158"/>
      <c r="H50" s="158"/>
      <c r="I50" s="158"/>
      <c r="J50" s="158"/>
      <c r="K50" s="158"/>
      <c r="L50" s="158"/>
      <c r="M50" s="144"/>
      <c r="N50" s="158" t="s">
        <v>20</v>
      </c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 t="s">
        <v>41</v>
      </c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44"/>
    </row>
    <row r="51" spans="1:37" ht="23.25" customHeight="1" x14ac:dyDescent="0.2">
      <c r="A51" s="151"/>
      <c r="B51" s="155"/>
      <c r="C51" s="156"/>
      <c r="D51" s="156"/>
      <c r="E51" s="157"/>
      <c r="F51" s="159" t="s">
        <v>23</v>
      </c>
      <c r="G51" s="159"/>
      <c r="H51" s="159"/>
      <c r="I51" s="159"/>
      <c r="J51" s="159" t="s">
        <v>24</v>
      </c>
      <c r="K51" s="159"/>
      <c r="L51" s="159"/>
      <c r="M51" s="160"/>
      <c r="N51" s="159" t="s">
        <v>37</v>
      </c>
      <c r="O51" s="159"/>
      <c r="P51" s="159"/>
      <c r="Q51" s="159"/>
      <c r="R51" s="159" t="s">
        <v>38</v>
      </c>
      <c r="S51" s="159"/>
      <c r="T51" s="159"/>
      <c r="U51" s="159"/>
      <c r="V51" s="159" t="s">
        <v>22</v>
      </c>
      <c r="W51" s="159"/>
      <c r="X51" s="159"/>
      <c r="Y51" s="159"/>
      <c r="Z51" s="159" t="s">
        <v>43</v>
      </c>
      <c r="AA51" s="159"/>
      <c r="AB51" s="159"/>
      <c r="AC51" s="159"/>
      <c r="AD51" s="159" t="s">
        <v>42</v>
      </c>
      <c r="AE51" s="159"/>
      <c r="AF51" s="159"/>
      <c r="AG51" s="160"/>
      <c r="AH51" s="159" t="s">
        <v>33</v>
      </c>
      <c r="AI51" s="159"/>
      <c r="AJ51" s="159"/>
      <c r="AK51" s="160"/>
    </row>
    <row r="52" spans="1:37" ht="23.25" customHeight="1" thickBot="1" x14ac:dyDescent="0.25">
      <c r="A52" s="165"/>
      <c r="B52" s="31">
        <v>2010</v>
      </c>
      <c r="C52" s="31">
        <v>2015</v>
      </c>
      <c r="D52" s="31">
        <v>2020</v>
      </c>
      <c r="E52" s="31">
        <v>2023</v>
      </c>
      <c r="F52" s="114">
        <v>2010</v>
      </c>
      <c r="G52" s="115">
        <v>2015</v>
      </c>
      <c r="H52" s="115">
        <v>2020</v>
      </c>
      <c r="I52" s="115">
        <v>2023</v>
      </c>
      <c r="J52" s="114">
        <v>2010</v>
      </c>
      <c r="K52" s="115">
        <v>2015</v>
      </c>
      <c r="L52" s="115">
        <v>2020</v>
      </c>
      <c r="M52" s="115">
        <v>2023</v>
      </c>
      <c r="N52" s="114">
        <v>2010</v>
      </c>
      <c r="O52" s="115">
        <v>2015</v>
      </c>
      <c r="P52" s="115">
        <v>2020</v>
      </c>
      <c r="Q52" s="115">
        <v>2023</v>
      </c>
      <c r="R52" s="114">
        <v>2010</v>
      </c>
      <c r="S52" s="115">
        <v>2015</v>
      </c>
      <c r="T52" s="115">
        <v>2020</v>
      </c>
      <c r="U52" s="115">
        <v>2023</v>
      </c>
      <c r="V52" s="114">
        <v>2010</v>
      </c>
      <c r="W52" s="115">
        <v>2015</v>
      </c>
      <c r="X52" s="115">
        <v>2020</v>
      </c>
      <c r="Y52" s="115">
        <v>2023</v>
      </c>
      <c r="Z52" s="114">
        <v>2010</v>
      </c>
      <c r="AA52" s="115">
        <v>2015</v>
      </c>
      <c r="AB52" s="115">
        <v>2020</v>
      </c>
      <c r="AC52" s="115">
        <v>2023</v>
      </c>
      <c r="AD52" s="114">
        <v>2010</v>
      </c>
      <c r="AE52" s="115">
        <v>2015</v>
      </c>
      <c r="AF52" s="115">
        <v>2020</v>
      </c>
      <c r="AG52" s="115">
        <v>2023</v>
      </c>
      <c r="AH52" s="114">
        <v>2010</v>
      </c>
      <c r="AI52" s="115">
        <v>2015</v>
      </c>
      <c r="AJ52" s="115">
        <v>2020</v>
      </c>
      <c r="AK52" s="115">
        <v>2023</v>
      </c>
    </row>
    <row r="53" spans="1:37" ht="15" customHeight="1" x14ac:dyDescent="0.2">
      <c r="A53" s="37" t="s">
        <v>15</v>
      </c>
      <c r="B53" s="38">
        <f t="shared" ref="B53:B67" si="17">B7/B7*100</f>
        <v>100</v>
      </c>
      <c r="C53" s="38">
        <f t="shared" ref="C53:E53" si="18">C7/C7*100</f>
        <v>100</v>
      </c>
      <c r="D53" s="38">
        <f t="shared" si="18"/>
        <v>100</v>
      </c>
      <c r="E53" s="38">
        <f t="shared" si="18"/>
        <v>100</v>
      </c>
      <c r="F53" s="38">
        <f>F7/B7*100</f>
        <v>73.423423423423429</v>
      </c>
      <c r="G53" s="38">
        <f t="shared" ref="G53:I67" si="19">G7/C7*100</f>
        <v>77.886178861788608</v>
      </c>
      <c r="H53" s="38">
        <f>H7/D7*100</f>
        <v>84.73091364205257</v>
      </c>
      <c r="I53" s="38">
        <f t="shared" si="19"/>
        <v>85.973397823458285</v>
      </c>
      <c r="J53" s="38">
        <f>J7/B7*100</f>
        <v>26.576576576576578</v>
      </c>
      <c r="K53" s="38">
        <f>K7/C7*100</f>
        <v>22.113821138211382</v>
      </c>
      <c r="L53" s="38">
        <f>L7/D7*100</f>
        <v>15.269086357947433</v>
      </c>
      <c r="M53" s="39">
        <f>M7/E7*100</f>
        <v>14.026602176541717</v>
      </c>
      <c r="N53" s="38">
        <f>N7/B7*100</f>
        <v>43.018018018018019</v>
      </c>
      <c r="O53" s="38">
        <f t="shared" ref="O53:Q67" si="20">O7/C7*100</f>
        <v>50.081300813008134</v>
      </c>
      <c r="P53" s="38">
        <f t="shared" si="20"/>
        <v>56.070087609511887</v>
      </c>
      <c r="Q53" s="38">
        <f t="shared" si="20"/>
        <v>61.185006045949223</v>
      </c>
      <c r="R53" s="38">
        <f>R7/B7*100</f>
        <v>30.630630630630627</v>
      </c>
      <c r="S53" s="38">
        <f t="shared" ref="S53:U67" si="21">S7/C7*100</f>
        <v>28.455284552845526</v>
      </c>
      <c r="T53" s="38">
        <f t="shared" si="21"/>
        <v>26.157697121401753</v>
      </c>
      <c r="U53" s="38">
        <f t="shared" si="21"/>
        <v>22.128174123337363</v>
      </c>
      <c r="V53" s="38">
        <f>V7/B7*100</f>
        <v>26.351351351351347</v>
      </c>
      <c r="W53" s="38">
        <f t="shared" ref="W53:Y67" si="22">W7/C7*100</f>
        <v>21.626016260162601</v>
      </c>
      <c r="X53" s="38">
        <f t="shared" si="22"/>
        <v>17.77221526908636</v>
      </c>
      <c r="Y53" s="38">
        <f t="shared" si="22"/>
        <v>16.686819830713421</v>
      </c>
      <c r="Z53" s="38">
        <f>Z7/B7*100</f>
        <v>59.234234234234229</v>
      </c>
      <c r="AA53" s="38">
        <f>AA7/C7*100</f>
        <v>57.073170731707314</v>
      </c>
      <c r="AB53" s="38">
        <f>AB7/D7*100</f>
        <v>56.821026282853573</v>
      </c>
      <c r="AC53" s="38">
        <f>AC7/E7*100</f>
        <v>56.348246674727932</v>
      </c>
      <c r="AD53" s="38">
        <f>AD7/B7*100</f>
        <v>15.990990990990991</v>
      </c>
      <c r="AE53" s="38">
        <f t="shared" ref="AE53:AG67" si="23">AE7/C7*100</f>
        <v>20.162601626016261</v>
      </c>
      <c r="AF53" s="38">
        <f t="shared" si="23"/>
        <v>19.023779724655821</v>
      </c>
      <c r="AG53" s="39">
        <f t="shared" si="23"/>
        <v>17.533252720677147</v>
      </c>
      <c r="AH53" s="38">
        <f>AH7/B7*100</f>
        <v>24.774774774774773</v>
      </c>
      <c r="AI53" s="38">
        <f t="shared" ref="AI53:AK67" si="24">AI7/C7*100</f>
        <v>22.76422764227642</v>
      </c>
      <c r="AJ53" s="38">
        <f t="shared" si="24"/>
        <v>24.155193992490613</v>
      </c>
      <c r="AK53" s="39">
        <f t="shared" si="24"/>
        <v>26.118500604594924</v>
      </c>
    </row>
    <row r="54" spans="1:37" ht="15" customHeight="1" x14ac:dyDescent="0.2">
      <c r="A54" s="17" t="s">
        <v>1</v>
      </c>
      <c r="B54" s="40">
        <f t="shared" si="17"/>
        <v>100</v>
      </c>
      <c r="C54" s="40">
        <f t="shared" ref="C54:E67" si="25">C8/C8*100</f>
        <v>100</v>
      </c>
      <c r="D54" s="40">
        <f t="shared" si="25"/>
        <v>100</v>
      </c>
      <c r="E54" s="40">
        <f t="shared" si="25"/>
        <v>100</v>
      </c>
      <c r="F54" s="40">
        <f t="shared" ref="F54:F67" si="26">F8/B8*100</f>
        <v>79.611650485436897</v>
      </c>
      <c r="G54" s="40">
        <f t="shared" si="19"/>
        <v>85.507246376811594</v>
      </c>
      <c r="H54" s="40">
        <f t="shared" si="19"/>
        <v>87.640449438202253</v>
      </c>
      <c r="I54" s="40">
        <f t="shared" si="19"/>
        <v>90.721649484536087</v>
      </c>
      <c r="J54" s="40">
        <f t="shared" ref="J54:J67" si="27">J8/B8*100</f>
        <v>20.388349514563107</v>
      </c>
      <c r="K54" s="40">
        <f t="shared" ref="K54:K67" si="28">K8/C8*100</f>
        <v>14.492753623188406</v>
      </c>
      <c r="L54" s="40">
        <f t="shared" ref="L54:L67" si="29">L8/D8*100</f>
        <v>12.359550561797752</v>
      </c>
      <c r="M54" s="41">
        <f t="shared" ref="M54:M67" si="30">M8/E8*100</f>
        <v>9.2783505154639183</v>
      </c>
      <c r="N54" s="40">
        <f t="shared" ref="N54:N67" si="31">N8/B8*100</f>
        <v>57.28155339805825</v>
      </c>
      <c r="O54" s="40">
        <f t="shared" si="20"/>
        <v>65.94202898550725</v>
      </c>
      <c r="P54" s="40">
        <f t="shared" si="20"/>
        <v>70.224719101123597</v>
      </c>
      <c r="Q54" s="40">
        <f t="shared" si="20"/>
        <v>75.257731958762889</v>
      </c>
      <c r="R54" s="40">
        <f t="shared" ref="R54:R67" si="32">R8/B8*100</f>
        <v>27.184466019417474</v>
      </c>
      <c r="S54" s="40">
        <f t="shared" si="21"/>
        <v>18.840579710144929</v>
      </c>
      <c r="T54" s="40">
        <f t="shared" si="21"/>
        <v>18.539325842696631</v>
      </c>
      <c r="U54" s="40">
        <f t="shared" si="21"/>
        <v>13.917525773195877</v>
      </c>
      <c r="V54" s="40">
        <f t="shared" ref="V54:V67" si="33">V8/B8*100</f>
        <v>15.53398058252427</v>
      </c>
      <c r="W54" s="40">
        <f t="shared" si="22"/>
        <v>15.217391304347828</v>
      </c>
      <c r="X54" s="40">
        <f t="shared" si="22"/>
        <v>11.235955056179774</v>
      </c>
      <c r="Y54" s="40">
        <f t="shared" si="22"/>
        <v>10.824742268041238</v>
      </c>
      <c r="Z54" s="40">
        <f t="shared" ref="Z54:Z67" si="34">Z8/B8*100</f>
        <v>35.922330097087382</v>
      </c>
      <c r="AA54" s="40">
        <f t="shared" ref="AA54:AA67" si="35">AA8/C8*100</f>
        <v>34.782608695652172</v>
      </c>
      <c r="AB54" s="40">
        <f t="shared" ref="AB54:AB67" si="36">AB8/D8*100</f>
        <v>32.584269662921351</v>
      </c>
      <c r="AC54" s="40">
        <f t="shared" ref="AC54:AC67" si="37">AC8/E8*100</f>
        <v>30.927835051546392</v>
      </c>
      <c r="AD54" s="40">
        <f t="shared" ref="AD54:AD67" si="38">AD8/B8*100</f>
        <v>23.300970873786408</v>
      </c>
      <c r="AE54" s="40">
        <f t="shared" si="23"/>
        <v>28.985507246376812</v>
      </c>
      <c r="AF54" s="40">
        <f t="shared" si="23"/>
        <v>32.584269662921351</v>
      </c>
      <c r="AG54" s="41">
        <f t="shared" si="23"/>
        <v>28.350515463917525</v>
      </c>
      <c r="AH54" s="40">
        <f t="shared" ref="AH54:AH67" si="39">AH8/B8*100</f>
        <v>40.776699029126213</v>
      </c>
      <c r="AI54" s="40">
        <f t="shared" si="24"/>
        <v>36.231884057971016</v>
      </c>
      <c r="AJ54" s="40">
        <f t="shared" si="24"/>
        <v>34.831460674157306</v>
      </c>
      <c r="AK54" s="41">
        <f t="shared" si="24"/>
        <v>40.72164948453608</v>
      </c>
    </row>
    <row r="55" spans="1:37" ht="15" customHeight="1" x14ac:dyDescent="0.2">
      <c r="A55" s="20" t="s">
        <v>2</v>
      </c>
      <c r="B55" s="40">
        <f t="shared" si="17"/>
        <v>100</v>
      </c>
      <c r="C55" s="40">
        <f t="shared" si="25"/>
        <v>100</v>
      </c>
      <c r="D55" s="40">
        <f t="shared" si="25"/>
        <v>100</v>
      </c>
      <c r="E55" s="40">
        <f t="shared" si="25"/>
        <v>100</v>
      </c>
      <c r="F55" s="40">
        <f t="shared" si="26"/>
        <v>75.555555555555557</v>
      </c>
      <c r="G55" s="40">
        <f t="shared" si="19"/>
        <v>73.846153846153854</v>
      </c>
      <c r="H55" s="40">
        <f t="shared" si="19"/>
        <v>81.17647058823529</v>
      </c>
      <c r="I55" s="40">
        <f t="shared" si="19"/>
        <v>82.5</v>
      </c>
      <c r="J55" s="40">
        <f t="shared" si="27"/>
        <v>24.444444444444443</v>
      </c>
      <c r="K55" s="40">
        <f t="shared" si="28"/>
        <v>26.153846153846157</v>
      </c>
      <c r="L55" s="40">
        <f t="shared" si="29"/>
        <v>18.823529411764707</v>
      </c>
      <c r="M55" s="41">
        <f t="shared" si="30"/>
        <v>17.5</v>
      </c>
      <c r="N55" s="40">
        <f t="shared" si="31"/>
        <v>51.111111111111107</v>
      </c>
      <c r="O55" s="40">
        <f t="shared" si="20"/>
        <v>55.384615384615387</v>
      </c>
      <c r="P55" s="40">
        <f t="shared" si="20"/>
        <v>57.647058823529406</v>
      </c>
      <c r="Q55" s="40">
        <f t="shared" si="20"/>
        <v>60</v>
      </c>
      <c r="R55" s="40">
        <f t="shared" si="32"/>
        <v>28.888888888888886</v>
      </c>
      <c r="S55" s="40">
        <f t="shared" si="21"/>
        <v>26.153846153846157</v>
      </c>
      <c r="T55" s="40">
        <f t="shared" si="21"/>
        <v>23.52941176470588</v>
      </c>
      <c r="U55" s="40">
        <f t="shared" si="21"/>
        <v>21.25</v>
      </c>
      <c r="V55" s="40">
        <f t="shared" si="33"/>
        <v>20</v>
      </c>
      <c r="W55" s="40">
        <f t="shared" si="22"/>
        <v>18.461538461538463</v>
      </c>
      <c r="X55" s="40">
        <f t="shared" si="22"/>
        <v>18.823529411764707</v>
      </c>
      <c r="Y55" s="40">
        <f t="shared" si="22"/>
        <v>18.75</v>
      </c>
      <c r="Z55" s="40">
        <f t="shared" si="34"/>
        <v>60</v>
      </c>
      <c r="AA55" s="40">
        <f t="shared" si="35"/>
        <v>60</v>
      </c>
      <c r="AB55" s="40">
        <f t="shared" si="36"/>
        <v>62.352941176470587</v>
      </c>
      <c r="AC55" s="40">
        <f t="shared" si="37"/>
        <v>61.250000000000007</v>
      </c>
      <c r="AD55" s="40">
        <f t="shared" si="38"/>
        <v>20</v>
      </c>
      <c r="AE55" s="40">
        <f t="shared" si="23"/>
        <v>21.53846153846154</v>
      </c>
      <c r="AF55" s="40">
        <f t="shared" si="23"/>
        <v>10.588235294117647</v>
      </c>
      <c r="AG55" s="41">
        <f t="shared" si="23"/>
        <v>15</v>
      </c>
      <c r="AH55" s="40">
        <f t="shared" si="39"/>
        <v>20</v>
      </c>
      <c r="AI55" s="40">
        <f t="shared" si="24"/>
        <v>18.461538461538463</v>
      </c>
      <c r="AJ55" s="40">
        <f t="shared" si="24"/>
        <v>27.058823529411764</v>
      </c>
      <c r="AK55" s="41">
        <f t="shared" si="24"/>
        <v>23.75</v>
      </c>
    </row>
    <row r="56" spans="1:37" ht="15" customHeight="1" x14ac:dyDescent="0.2">
      <c r="A56" s="20" t="s">
        <v>3</v>
      </c>
      <c r="B56" s="40">
        <f t="shared" si="17"/>
        <v>100</v>
      </c>
      <c r="C56" s="40">
        <f t="shared" si="25"/>
        <v>100</v>
      </c>
      <c r="D56" s="40">
        <f t="shared" si="25"/>
        <v>100</v>
      </c>
      <c r="E56" s="40">
        <f t="shared" si="25"/>
        <v>100</v>
      </c>
      <c r="F56" s="40">
        <f t="shared" si="26"/>
        <v>71.428571428571431</v>
      </c>
      <c r="G56" s="40">
        <f t="shared" si="19"/>
        <v>78.94736842105263</v>
      </c>
      <c r="H56" s="40">
        <f t="shared" si="19"/>
        <v>86.111111111111114</v>
      </c>
      <c r="I56" s="40">
        <f t="shared" si="19"/>
        <v>84.090909090909093</v>
      </c>
      <c r="J56" s="40">
        <f t="shared" si="27"/>
        <v>28.571428571428569</v>
      </c>
      <c r="K56" s="40">
        <f t="shared" si="28"/>
        <v>21.052631578947366</v>
      </c>
      <c r="L56" s="40">
        <f t="shared" si="29"/>
        <v>13.888888888888889</v>
      </c>
      <c r="M56" s="41">
        <f t="shared" si="30"/>
        <v>15.909090909090908</v>
      </c>
      <c r="N56" s="40">
        <f t="shared" si="31"/>
        <v>35.714285714285715</v>
      </c>
      <c r="O56" s="40">
        <f t="shared" si="20"/>
        <v>42.105263157894733</v>
      </c>
      <c r="P56" s="40">
        <f t="shared" si="20"/>
        <v>47.222222222222221</v>
      </c>
      <c r="Q56" s="40">
        <f t="shared" si="20"/>
        <v>54.54545454545454</v>
      </c>
      <c r="R56" s="40">
        <f t="shared" si="32"/>
        <v>14.285714285714285</v>
      </c>
      <c r="S56" s="40">
        <f t="shared" si="21"/>
        <v>21.052631578947366</v>
      </c>
      <c r="T56" s="40">
        <f t="shared" si="21"/>
        <v>27.777777777777779</v>
      </c>
      <c r="U56" s="40">
        <f t="shared" si="21"/>
        <v>22.727272727272727</v>
      </c>
      <c r="V56" s="40">
        <f t="shared" si="33"/>
        <v>50</v>
      </c>
      <c r="W56" s="40">
        <f t="shared" si="22"/>
        <v>36.84210526315789</v>
      </c>
      <c r="X56" s="40">
        <f t="shared" si="22"/>
        <v>25</v>
      </c>
      <c r="Y56" s="40">
        <f t="shared" si="22"/>
        <v>22.727272727272727</v>
      </c>
      <c r="Z56" s="40">
        <f t="shared" si="34"/>
        <v>64.285714285714292</v>
      </c>
      <c r="AA56" s="40">
        <f t="shared" si="35"/>
        <v>68.421052631578945</v>
      </c>
      <c r="AB56" s="40">
        <f t="shared" si="36"/>
        <v>69.444444444444443</v>
      </c>
      <c r="AC56" s="40">
        <f t="shared" si="37"/>
        <v>68.181818181818173</v>
      </c>
      <c r="AD56" s="40">
        <f t="shared" si="38"/>
        <v>7.1428571428571423</v>
      </c>
      <c r="AE56" s="40">
        <f t="shared" si="23"/>
        <v>10.526315789473683</v>
      </c>
      <c r="AF56" s="40">
        <f t="shared" si="23"/>
        <v>13.888888888888889</v>
      </c>
      <c r="AG56" s="41">
        <f t="shared" si="23"/>
        <v>6.8181818181818175</v>
      </c>
      <c r="AH56" s="40">
        <f t="shared" si="39"/>
        <v>28.571428571428569</v>
      </c>
      <c r="AI56" s="40">
        <f t="shared" si="24"/>
        <v>21.052631578947366</v>
      </c>
      <c r="AJ56" s="40">
        <f t="shared" si="24"/>
        <v>16.666666666666664</v>
      </c>
      <c r="AK56" s="41">
        <f t="shared" si="24"/>
        <v>25</v>
      </c>
    </row>
    <row r="57" spans="1:37" ht="15" customHeight="1" x14ac:dyDescent="0.2">
      <c r="A57" s="20" t="s">
        <v>4</v>
      </c>
      <c r="B57" s="40">
        <f t="shared" si="17"/>
        <v>100</v>
      </c>
      <c r="C57" s="40">
        <f t="shared" si="25"/>
        <v>100</v>
      </c>
      <c r="D57" s="40">
        <f t="shared" si="25"/>
        <v>100</v>
      </c>
      <c r="E57" s="40">
        <f t="shared" si="25"/>
        <v>100</v>
      </c>
      <c r="F57" s="40">
        <f t="shared" si="26"/>
        <v>56.521739130434781</v>
      </c>
      <c r="G57" s="40">
        <f t="shared" si="19"/>
        <v>70</v>
      </c>
      <c r="H57" s="40">
        <f t="shared" si="19"/>
        <v>70.967741935483872</v>
      </c>
      <c r="I57" s="40">
        <f t="shared" si="19"/>
        <v>72.727272727272734</v>
      </c>
      <c r="J57" s="40">
        <f t="shared" si="27"/>
        <v>43.478260869565219</v>
      </c>
      <c r="K57" s="40">
        <f t="shared" si="28"/>
        <v>30</v>
      </c>
      <c r="L57" s="40">
        <f t="shared" si="29"/>
        <v>29.032258064516132</v>
      </c>
      <c r="M57" s="41">
        <f t="shared" si="30"/>
        <v>27.27272727272727</v>
      </c>
      <c r="N57" s="40">
        <f t="shared" si="31"/>
        <v>39.130434782608695</v>
      </c>
      <c r="O57" s="40">
        <f t="shared" si="20"/>
        <v>30</v>
      </c>
      <c r="P57" s="40">
        <f t="shared" si="20"/>
        <v>54.838709677419352</v>
      </c>
      <c r="Q57" s="40">
        <f t="shared" si="20"/>
        <v>63.636363636363633</v>
      </c>
      <c r="R57" s="40">
        <f t="shared" si="32"/>
        <v>34.782608695652172</v>
      </c>
      <c r="S57" s="40">
        <f t="shared" si="21"/>
        <v>40</v>
      </c>
      <c r="T57" s="40">
        <f t="shared" si="21"/>
        <v>25.806451612903224</v>
      </c>
      <c r="U57" s="40">
        <f t="shared" si="21"/>
        <v>15.151515151515152</v>
      </c>
      <c r="V57" s="40">
        <f t="shared" si="33"/>
        <v>26.086956521739129</v>
      </c>
      <c r="W57" s="40">
        <f t="shared" si="22"/>
        <v>30</v>
      </c>
      <c r="X57" s="40">
        <f t="shared" si="22"/>
        <v>19.35483870967742</v>
      </c>
      <c r="Y57" s="40">
        <f t="shared" si="22"/>
        <v>21.212121212121211</v>
      </c>
      <c r="Z57" s="40">
        <f t="shared" si="34"/>
        <v>69.565217391304344</v>
      </c>
      <c r="AA57" s="40">
        <f t="shared" si="35"/>
        <v>76.666666666666671</v>
      </c>
      <c r="AB57" s="40">
        <f t="shared" si="36"/>
        <v>74.193548387096769</v>
      </c>
      <c r="AC57" s="40">
        <f t="shared" si="37"/>
        <v>66.666666666666657</v>
      </c>
      <c r="AD57" s="40">
        <f t="shared" si="38"/>
        <v>13.043478260869565</v>
      </c>
      <c r="AE57" s="40">
        <f t="shared" si="23"/>
        <v>10</v>
      </c>
      <c r="AF57" s="40">
        <f t="shared" si="23"/>
        <v>9.67741935483871</v>
      </c>
      <c r="AG57" s="41">
        <f t="shared" si="23"/>
        <v>12.121212121212121</v>
      </c>
      <c r="AH57" s="40">
        <f t="shared" si="39"/>
        <v>17.391304347826086</v>
      </c>
      <c r="AI57" s="40">
        <f t="shared" si="24"/>
        <v>13.333333333333334</v>
      </c>
      <c r="AJ57" s="40">
        <f t="shared" si="24"/>
        <v>16.129032258064516</v>
      </c>
      <c r="AK57" s="41">
        <f t="shared" si="24"/>
        <v>21.212121212121211</v>
      </c>
    </row>
    <row r="58" spans="1:37" ht="15" customHeight="1" x14ac:dyDescent="0.2">
      <c r="A58" s="20" t="s">
        <v>5</v>
      </c>
      <c r="B58" s="40">
        <f t="shared" si="17"/>
        <v>100</v>
      </c>
      <c r="C58" s="40">
        <f t="shared" si="25"/>
        <v>100</v>
      </c>
      <c r="D58" s="40">
        <f t="shared" si="25"/>
        <v>100</v>
      </c>
      <c r="E58" s="40">
        <f t="shared" si="25"/>
        <v>100</v>
      </c>
      <c r="F58" s="40">
        <f t="shared" si="26"/>
        <v>63.636363636363633</v>
      </c>
      <c r="G58" s="40">
        <f t="shared" si="19"/>
        <v>60</v>
      </c>
      <c r="H58" s="40">
        <f t="shared" si="19"/>
        <v>100</v>
      </c>
      <c r="I58" s="42">
        <f t="shared" si="19"/>
        <v>100</v>
      </c>
      <c r="J58" s="42">
        <f t="shared" si="27"/>
        <v>36.363636363636367</v>
      </c>
      <c r="K58" s="42">
        <f t="shared" si="28"/>
        <v>40</v>
      </c>
      <c r="L58" s="42" t="e">
        <f t="shared" si="29"/>
        <v>#VALUE!</v>
      </c>
      <c r="M58" s="43" t="e">
        <f t="shared" si="30"/>
        <v>#VALUE!</v>
      </c>
      <c r="N58" s="40">
        <f t="shared" si="31"/>
        <v>36.363636363636367</v>
      </c>
      <c r="O58" s="40">
        <f t="shared" si="20"/>
        <v>60</v>
      </c>
      <c r="P58" s="40">
        <f t="shared" si="20"/>
        <v>40</v>
      </c>
      <c r="Q58" s="40">
        <f t="shared" si="20"/>
        <v>50</v>
      </c>
      <c r="R58" s="40">
        <f t="shared" si="32"/>
        <v>36.363636363636367</v>
      </c>
      <c r="S58" s="40">
        <f t="shared" si="21"/>
        <v>20</v>
      </c>
      <c r="T58" s="40" t="e">
        <f t="shared" si="21"/>
        <v>#VALUE!</v>
      </c>
      <c r="U58" s="40" t="e">
        <f t="shared" si="21"/>
        <v>#VALUE!</v>
      </c>
      <c r="V58" s="40">
        <f t="shared" si="33"/>
        <v>27.27272727272727</v>
      </c>
      <c r="W58" s="40">
        <f t="shared" si="22"/>
        <v>20</v>
      </c>
      <c r="X58" s="40">
        <f t="shared" si="22"/>
        <v>60</v>
      </c>
      <c r="Y58" s="42">
        <f t="shared" si="22"/>
        <v>50</v>
      </c>
      <c r="Z58" s="40">
        <f t="shared" si="34"/>
        <v>54.54545454545454</v>
      </c>
      <c r="AA58" s="40">
        <f t="shared" si="35"/>
        <v>40</v>
      </c>
      <c r="AB58" s="40">
        <f t="shared" si="36"/>
        <v>60</v>
      </c>
      <c r="AC58" s="42" t="e">
        <f t="shared" si="37"/>
        <v>#VALUE!</v>
      </c>
      <c r="AD58" s="42" t="e">
        <f t="shared" si="38"/>
        <v>#VALUE!</v>
      </c>
      <c r="AE58" s="42">
        <f t="shared" si="23"/>
        <v>10</v>
      </c>
      <c r="AF58" s="42" t="e">
        <f t="shared" si="23"/>
        <v>#VALUE!</v>
      </c>
      <c r="AG58" s="43" t="e">
        <f t="shared" si="23"/>
        <v>#VALUE!</v>
      </c>
      <c r="AH58" s="42">
        <f t="shared" si="39"/>
        <v>45.454545454545453</v>
      </c>
      <c r="AI58" s="42">
        <f t="shared" si="24"/>
        <v>50</v>
      </c>
      <c r="AJ58" s="42">
        <f t="shared" si="24"/>
        <v>40</v>
      </c>
      <c r="AK58" s="43">
        <f t="shared" si="24"/>
        <v>100</v>
      </c>
    </row>
    <row r="59" spans="1:37" ht="15" customHeight="1" x14ac:dyDescent="0.2">
      <c r="A59" s="20" t="s">
        <v>6</v>
      </c>
      <c r="B59" s="40">
        <f t="shared" si="17"/>
        <v>100</v>
      </c>
      <c r="C59" s="40">
        <f t="shared" si="25"/>
        <v>100</v>
      </c>
      <c r="D59" s="40">
        <f t="shared" si="25"/>
        <v>100</v>
      </c>
      <c r="E59" s="40">
        <f t="shared" si="25"/>
        <v>100</v>
      </c>
      <c r="F59" s="42">
        <f t="shared" si="26"/>
        <v>67.857142857142861</v>
      </c>
      <c r="G59" s="42">
        <f t="shared" si="19"/>
        <v>63.157894736842103</v>
      </c>
      <c r="H59" s="42">
        <f t="shared" si="19"/>
        <v>73.076923076923066</v>
      </c>
      <c r="I59" s="42">
        <f t="shared" si="19"/>
        <v>82.758620689655174</v>
      </c>
      <c r="J59" s="40">
        <f t="shared" si="27"/>
        <v>32.142857142857146</v>
      </c>
      <c r="K59" s="40">
        <f t="shared" si="28"/>
        <v>36.84210526315789</v>
      </c>
      <c r="L59" s="40">
        <f t="shared" si="29"/>
        <v>26.923076923076923</v>
      </c>
      <c r="M59" s="41">
        <f t="shared" si="30"/>
        <v>17.241379310344829</v>
      </c>
      <c r="N59" s="40">
        <f t="shared" si="31"/>
        <v>25</v>
      </c>
      <c r="O59" s="40">
        <f t="shared" si="20"/>
        <v>36.84210526315789</v>
      </c>
      <c r="P59" s="40">
        <f t="shared" si="20"/>
        <v>46.153846153846153</v>
      </c>
      <c r="Q59" s="40">
        <f t="shared" si="20"/>
        <v>41.379310344827587</v>
      </c>
      <c r="R59" s="40">
        <f t="shared" si="32"/>
        <v>42.857142857142854</v>
      </c>
      <c r="S59" s="40">
        <f t="shared" si="21"/>
        <v>36.84210526315789</v>
      </c>
      <c r="T59" s="40">
        <f t="shared" si="21"/>
        <v>30.76923076923077</v>
      </c>
      <c r="U59" s="40">
        <f t="shared" si="21"/>
        <v>41.379310344827587</v>
      </c>
      <c r="V59" s="42">
        <f t="shared" si="33"/>
        <v>32.142857142857146</v>
      </c>
      <c r="W59" s="42">
        <f t="shared" si="22"/>
        <v>26.315789473684209</v>
      </c>
      <c r="X59" s="42">
        <f t="shared" si="22"/>
        <v>23.076923076923077</v>
      </c>
      <c r="Y59" s="42">
        <f t="shared" si="22"/>
        <v>17.241379310344829</v>
      </c>
      <c r="Z59" s="42">
        <f t="shared" si="34"/>
        <v>53.571428571428569</v>
      </c>
      <c r="AA59" s="42">
        <f t="shared" si="35"/>
        <v>47.368421052631575</v>
      </c>
      <c r="AB59" s="42">
        <f t="shared" si="36"/>
        <v>46.153846153846153</v>
      </c>
      <c r="AC59" s="42">
        <f t="shared" si="37"/>
        <v>58.620689655172406</v>
      </c>
      <c r="AD59" s="40">
        <f t="shared" si="38"/>
        <v>10.714285714285714</v>
      </c>
      <c r="AE59" s="40">
        <f t="shared" si="23"/>
        <v>15.789473684210526</v>
      </c>
      <c r="AF59" s="40">
        <f t="shared" si="23"/>
        <v>15.384615384615385</v>
      </c>
      <c r="AG59" s="41">
        <f t="shared" si="23"/>
        <v>13.793103448275861</v>
      </c>
      <c r="AH59" s="40">
        <f t="shared" si="39"/>
        <v>35.714285714285715</v>
      </c>
      <c r="AI59" s="40">
        <f t="shared" si="24"/>
        <v>36.84210526315789</v>
      </c>
      <c r="AJ59" s="40">
        <f t="shared" si="24"/>
        <v>38.461538461538467</v>
      </c>
      <c r="AK59" s="41">
        <f t="shared" si="24"/>
        <v>27.586206896551722</v>
      </c>
    </row>
    <row r="60" spans="1:37" ht="15" customHeight="1" x14ac:dyDescent="0.2">
      <c r="A60" s="20" t="s">
        <v>7</v>
      </c>
      <c r="B60" s="40">
        <f t="shared" si="17"/>
        <v>100</v>
      </c>
      <c r="C60" s="40">
        <f t="shared" si="25"/>
        <v>100</v>
      </c>
      <c r="D60" s="40">
        <f t="shared" si="25"/>
        <v>100</v>
      </c>
      <c r="E60" s="40">
        <f t="shared" si="25"/>
        <v>100</v>
      </c>
      <c r="F60" s="40">
        <f t="shared" si="26"/>
        <v>61.904761904761905</v>
      </c>
      <c r="G60" s="40">
        <f t="shared" si="19"/>
        <v>75.862068965517238</v>
      </c>
      <c r="H60" s="40">
        <f t="shared" si="19"/>
        <v>86.206896551724128</v>
      </c>
      <c r="I60" s="40">
        <f t="shared" si="19"/>
        <v>93.548387096774192</v>
      </c>
      <c r="J60" s="40">
        <f t="shared" si="27"/>
        <v>38.095238095238095</v>
      </c>
      <c r="K60" s="40">
        <f t="shared" si="28"/>
        <v>24.137931034482758</v>
      </c>
      <c r="L60" s="40">
        <f t="shared" si="29"/>
        <v>13.793103448275861</v>
      </c>
      <c r="M60" s="41">
        <f t="shared" si="30"/>
        <v>6.4516129032258061</v>
      </c>
      <c r="N60" s="40">
        <f t="shared" si="31"/>
        <v>19.047619047619047</v>
      </c>
      <c r="O60" s="40">
        <f t="shared" si="20"/>
        <v>24.137931034482758</v>
      </c>
      <c r="P60" s="40">
        <f t="shared" si="20"/>
        <v>31.03448275862069</v>
      </c>
      <c r="Q60" s="40">
        <f t="shared" si="20"/>
        <v>48.387096774193552</v>
      </c>
      <c r="R60" s="40">
        <f t="shared" si="32"/>
        <v>38.095238095238095</v>
      </c>
      <c r="S60" s="40">
        <f t="shared" si="21"/>
        <v>55.172413793103445</v>
      </c>
      <c r="T60" s="40">
        <f t="shared" si="21"/>
        <v>44.827586206896555</v>
      </c>
      <c r="U60" s="40">
        <f t="shared" si="21"/>
        <v>32.258064516129032</v>
      </c>
      <c r="V60" s="40">
        <f t="shared" si="33"/>
        <v>42.857142857142854</v>
      </c>
      <c r="W60" s="40">
        <f t="shared" si="22"/>
        <v>20.689655172413794</v>
      </c>
      <c r="X60" s="40">
        <f t="shared" si="22"/>
        <v>24.137931034482758</v>
      </c>
      <c r="Y60" s="40">
        <f t="shared" si="22"/>
        <v>19.35483870967742</v>
      </c>
      <c r="Z60" s="40">
        <f t="shared" si="34"/>
        <v>76.19047619047619</v>
      </c>
      <c r="AA60" s="40">
        <f t="shared" si="35"/>
        <v>65.517241379310349</v>
      </c>
      <c r="AB60" s="40">
        <f t="shared" si="36"/>
        <v>72.41379310344827</v>
      </c>
      <c r="AC60" s="40">
        <f t="shared" si="37"/>
        <v>67.741935483870961</v>
      </c>
      <c r="AD60" s="40">
        <f t="shared" si="38"/>
        <v>9.5238095238095237</v>
      </c>
      <c r="AE60" s="40">
        <f t="shared" si="23"/>
        <v>17.241379310344829</v>
      </c>
      <c r="AF60" s="40">
        <f t="shared" si="23"/>
        <v>13.793103448275861</v>
      </c>
      <c r="AG60" s="41">
        <f t="shared" si="23"/>
        <v>19.35483870967742</v>
      </c>
      <c r="AH60" s="40">
        <f t="shared" si="39"/>
        <v>14.285714285714285</v>
      </c>
      <c r="AI60" s="40">
        <f t="shared" si="24"/>
        <v>17.241379310344829</v>
      </c>
      <c r="AJ60" s="40">
        <f t="shared" si="24"/>
        <v>13.793103448275861</v>
      </c>
      <c r="AK60" s="41">
        <f t="shared" si="24"/>
        <v>12.903225806451612</v>
      </c>
    </row>
    <row r="61" spans="1:37" ht="15" customHeight="1" x14ac:dyDescent="0.2">
      <c r="A61" s="20" t="s">
        <v>8</v>
      </c>
      <c r="B61" s="40">
        <f t="shared" si="17"/>
        <v>100</v>
      </c>
      <c r="C61" s="40">
        <f t="shared" si="25"/>
        <v>100</v>
      </c>
      <c r="D61" s="40">
        <f t="shared" si="25"/>
        <v>100</v>
      </c>
      <c r="E61" s="40">
        <f t="shared" si="25"/>
        <v>100</v>
      </c>
      <c r="F61" s="40">
        <f t="shared" si="26"/>
        <v>77.777777777777786</v>
      </c>
      <c r="G61" s="40">
        <f t="shared" si="19"/>
        <v>81.081081081081081</v>
      </c>
      <c r="H61" s="40">
        <f t="shared" si="19"/>
        <v>82.35294117647058</v>
      </c>
      <c r="I61" s="40">
        <f t="shared" si="19"/>
        <v>78.181818181818187</v>
      </c>
      <c r="J61" s="40">
        <f t="shared" si="27"/>
        <v>22.222222222222221</v>
      </c>
      <c r="K61" s="40">
        <f t="shared" si="28"/>
        <v>18.918918918918919</v>
      </c>
      <c r="L61" s="40">
        <f t="shared" si="29"/>
        <v>17.647058823529413</v>
      </c>
      <c r="M61" s="41">
        <f t="shared" si="30"/>
        <v>21.818181818181817</v>
      </c>
      <c r="N61" s="40">
        <f t="shared" si="31"/>
        <v>44.444444444444443</v>
      </c>
      <c r="O61" s="40">
        <f t="shared" si="20"/>
        <v>51.351351351351347</v>
      </c>
      <c r="P61" s="40">
        <f t="shared" si="20"/>
        <v>45.098039215686278</v>
      </c>
      <c r="Q61" s="40">
        <f t="shared" si="20"/>
        <v>49.090909090909093</v>
      </c>
      <c r="R61" s="40">
        <f t="shared" si="32"/>
        <v>37.037037037037038</v>
      </c>
      <c r="S61" s="40">
        <f t="shared" si="21"/>
        <v>35.135135135135137</v>
      </c>
      <c r="T61" s="40">
        <f t="shared" si="21"/>
        <v>43.137254901960787</v>
      </c>
      <c r="U61" s="40">
        <f t="shared" si="21"/>
        <v>36.363636363636367</v>
      </c>
      <c r="V61" s="40">
        <f t="shared" si="33"/>
        <v>18.518518518518519</v>
      </c>
      <c r="W61" s="40">
        <f t="shared" si="22"/>
        <v>13.513513513513514</v>
      </c>
      <c r="X61" s="40">
        <f t="shared" si="22"/>
        <v>11.76470588235294</v>
      </c>
      <c r="Y61" s="40">
        <f t="shared" si="22"/>
        <v>14.545454545454545</v>
      </c>
      <c r="Z61" s="40">
        <f t="shared" si="34"/>
        <v>66.666666666666657</v>
      </c>
      <c r="AA61" s="40">
        <f t="shared" si="35"/>
        <v>67.567567567567565</v>
      </c>
      <c r="AB61" s="40">
        <f t="shared" si="36"/>
        <v>78.431372549019613</v>
      </c>
      <c r="AC61" s="40">
        <f t="shared" si="37"/>
        <v>72.727272727272734</v>
      </c>
      <c r="AD61" s="40">
        <f t="shared" si="38"/>
        <v>14.814814814814813</v>
      </c>
      <c r="AE61" s="40">
        <f t="shared" si="23"/>
        <v>5.4054054054054053</v>
      </c>
      <c r="AF61" s="40">
        <f t="shared" si="23"/>
        <v>7.8431372549019605</v>
      </c>
      <c r="AG61" s="41">
        <f t="shared" si="23"/>
        <v>7.2727272727272725</v>
      </c>
      <c r="AH61" s="40">
        <f t="shared" si="39"/>
        <v>18.518518518518519</v>
      </c>
      <c r="AI61" s="40">
        <f t="shared" si="24"/>
        <v>27.027027027027028</v>
      </c>
      <c r="AJ61" s="40">
        <f t="shared" si="24"/>
        <v>13.725490196078432</v>
      </c>
      <c r="AK61" s="41">
        <f t="shared" si="24"/>
        <v>20</v>
      </c>
    </row>
    <row r="62" spans="1:37" ht="15" customHeight="1" x14ac:dyDescent="0.2">
      <c r="A62" s="20" t="s">
        <v>9</v>
      </c>
      <c r="B62" s="40">
        <f t="shared" si="17"/>
        <v>100</v>
      </c>
      <c r="C62" s="40">
        <f t="shared" si="25"/>
        <v>100</v>
      </c>
      <c r="D62" s="40">
        <f t="shared" si="25"/>
        <v>100</v>
      </c>
      <c r="E62" s="40">
        <f t="shared" si="25"/>
        <v>100</v>
      </c>
      <c r="F62" s="40">
        <f t="shared" si="26"/>
        <v>70</v>
      </c>
      <c r="G62" s="40">
        <f t="shared" si="19"/>
        <v>77.777777777777786</v>
      </c>
      <c r="H62" s="40">
        <f t="shared" si="19"/>
        <v>84.210526315789465</v>
      </c>
      <c r="I62" s="40">
        <f t="shared" si="19"/>
        <v>97.297297297297305</v>
      </c>
      <c r="J62" s="40">
        <f t="shared" si="27"/>
        <v>30</v>
      </c>
      <c r="K62" s="40">
        <f t="shared" si="28"/>
        <v>22.222222222222221</v>
      </c>
      <c r="L62" s="40">
        <f t="shared" si="29"/>
        <v>15.789473684210526</v>
      </c>
      <c r="M62" s="41">
        <f t="shared" si="30"/>
        <v>2.7027027027027026</v>
      </c>
      <c r="N62" s="40">
        <f t="shared" si="31"/>
        <v>20</v>
      </c>
      <c r="O62" s="40">
        <f t="shared" si="20"/>
        <v>36.111111111111107</v>
      </c>
      <c r="P62" s="40">
        <f t="shared" si="20"/>
        <v>39.473684210526315</v>
      </c>
      <c r="Q62" s="40">
        <f t="shared" si="20"/>
        <v>35.135135135135137</v>
      </c>
      <c r="R62" s="40">
        <f t="shared" si="32"/>
        <v>35</v>
      </c>
      <c r="S62" s="40">
        <f t="shared" si="21"/>
        <v>44.444444444444443</v>
      </c>
      <c r="T62" s="40">
        <f t="shared" si="21"/>
        <v>28.947368421052634</v>
      </c>
      <c r="U62" s="40">
        <f t="shared" si="21"/>
        <v>32.432432432432435</v>
      </c>
      <c r="V62" s="40">
        <f t="shared" si="33"/>
        <v>45</v>
      </c>
      <c r="W62" s="40">
        <f t="shared" si="22"/>
        <v>22.222222222222221</v>
      </c>
      <c r="X62" s="40">
        <f t="shared" si="22"/>
        <v>31.578947368421051</v>
      </c>
      <c r="Y62" s="40">
        <f t="shared" si="22"/>
        <v>32.432432432432435</v>
      </c>
      <c r="Z62" s="40">
        <f t="shared" si="34"/>
        <v>75</v>
      </c>
      <c r="AA62" s="40">
        <f t="shared" si="35"/>
        <v>77.777777777777786</v>
      </c>
      <c r="AB62" s="40">
        <f t="shared" si="36"/>
        <v>71.05263157894737</v>
      </c>
      <c r="AC62" s="40">
        <f t="shared" si="37"/>
        <v>67.567567567567565</v>
      </c>
      <c r="AD62" s="40">
        <f t="shared" si="38"/>
        <v>10</v>
      </c>
      <c r="AE62" s="40">
        <f t="shared" si="23"/>
        <v>11.111111111111111</v>
      </c>
      <c r="AF62" s="40">
        <f t="shared" si="23"/>
        <v>18.421052631578945</v>
      </c>
      <c r="AG62" s="41">
        <f t="shared" si="23"/>
        <v>18.918918918918919</v>
      </c>
      <c r="AH62" s="40">
        <f t="shared" si="39"/>
        <v>15</v>
      </c>
      <c r="AI62" s="40">
        <f t="shared" si="24"/>
        <v>11.111111111111111</v>
      </c>
      <c r="AJ62" s="40">
        <f t="shared" si="24"/>
        <v>10.526315789473683</v>
      </c>
      <c r="AK62" s="41">
        <f t="shared" si="24"/>
        <v>13.513513513513514</v>
      </c>
    </row>
    <row r="63" spans="1:37" ht="15" customHeight="1" x14ac:dyDescent="0.2">
      <c r="A63" s="20" t="s">
        <v>16</v>
      </c>
      <c r="B63" s="40">
        <f t="shared" si="17"/>
        <v>100</v>
      </c>
      <c r="C63" s="40">
        <f t="shared" si="25"/>
        <v>100</v>
      </c>
      <c r="D63" s="40">
        <f t="shared" si="25"/>
        <v>100</v>
      </c>
      <c r="E63" s="40">
        <f t="shared" si="25"/>
        <v>100</v>
      </c>
      <c r="F63" s="40">
        <f t="shared" si="26"/>
        <v>71.428571428571431</v>
      </c>
      <c r="G63" s="40">
        <f t="shared" si="19"/>
        <v>66.666666666666657</v>
      </c>
      <c r="H63" s="40">
        <f t="shared" si="19"/>
        <v>70.833333333333343</v>
      </c>
      <c r="I63" s="40">
        <f t="shared" si="19"/>
        <v>76</v>
      </c>
      <c r="J63" s="42">
        <f t="shared" si="27"/>
        <v>28.571428571428569</v>
      </c>
      <c r="K63" s="42">
        <f t="shared" si="28"/>
        <v>33.333333333333329</v>
      </c>
      <c r="L63" s="42">
        <f t="shared" si="29"/>
        <v>29.166666666666668</v>
      </c>
      <c r="M63" s="43">
        <f t="shared" si="30"/>
        <v>24</v>
      </c>
      <c r="N63" s="40">
        <f t="shared" si="31"/>
        <v>57.142857142857139</v>
      </c>
      <c r="O63" s="40">
        <f t="shared" si="20"/>
        <v>33.333333333333329</v>
      </c>
      <c r="P63" s="40">
        <f t="shared" si="20"/>
        <v>41.666666666666671</v>
      </c>
      <c r="Q63" s="40">
        <f t="shared" si="20"/>
        <v>32</v>
      </c>
      <c r="R63" s="40">
        <f t="shared" si="32"/>
        <v>7.1428571428571423</v>
      </c>
      <c r="S63" s="40">
        <f t="shared" si="21"/>
        <v>27.777777777777779</v>
      </c>
      <c r="T63" s="40">
        <f t="shared" si="21"/>
        <v>29.166666666666668</v>
      </c>
      <c r="U63" s="40">
        <f t="shared" si="21"/>
        <v>32</v>
      </c>
      <c r="V63" s="40">
        <f t="shared" si="33"/>
        <v>35.714285714285715</v>
      </c>
      <c r="W63" s="40">
        <f t="shared" si="22"/>
        <v>38.888888888888893</v>
      </c>
      <c r="X63" s="40">
        <f t="shared" si="22"/>
        <v>29.166666666666668</v>
      </c>
      <c r="Y63" s="40">
        <f t="shared" si="22"/>
        <v>36</v>
      </c>
      <c r="Z63" s="40">
        <f t="shared" si="34"/>
        <v>71.428571428571431</v>
      </c>
      <c r="AA63" s="40">
        <f t="shared" si="35"/>
        <v>72.222222222222214</v>
      </c>
      <c r="AB63" s="40">
        <f t="shared" si="36"/>
        <v>75</v>
      </c>
      <c r="AC63" s="40">
        <f t="shared" si="37"/>
        <v>68</v>
      </c>
      <c r="AD63" s="42">
        <f t="shared" si="38"/>
        <v>7.1428571428571423</v>
      </c>
      <c r="AE63" s="42">
        <f t="shared" si="23"/>
        <v>11.111111111111111</v>
      </c>
      <c r="AF63" s="42">
        <f t="shared" si="23"/>
        <v>4.1666666666666661</v>
      </c>
      <c r="AG63" s="43">
        <f t="shared" si="23"/>
        <v>12</v>
      </c>
      <c r="AH63" s="42">
        <f t="shared" si="39"/>
        <v>21.428571428571427</v>
      </c>
      <c r="AI63" s="42">
        <f t="shared" si="24"/>
        <v>16.666666666666664</v>
      </c>
      <c r="AJ63" s="42">
        <f t="shared" si="24"/>
        <v>20.833333333333336</v>
      </c>
      <c r="AK63" s="43">
        <f t="shared" si="24"/>
        <v>20</v>
      </c>
    </row>
    <row r="64" spans="1:37" ht="15" customHeight="1" x14ac:dyDescent="0.2">
      <c r="A64" s="20" t="s">
        <v>10</v>
      </c>
      <c r="B64" s="40">
        <f t="shared" si="17"/>
        <v>100</v>
      </c>
      <c r="C64" s="40">
        <f t="shared" si="25"/>
        <v>100</v>
      </c>
      <c r="D64" s="40">
        <f t="shared" si="25"/>
        <v>100</v>
      </c>
      <c r="E64" s="40">
        <f t="shared" si="25"/>
        <v>100</v>
      </c>
      <c r="F64" s="42">
        <f t="shared" si="26"/>
        <v>81.481481481481481</v>
      </c>
      <c r="G64" s="42">
        <f t="shared" si="19"/>
        <v>83.529411764705884</v>
      </c>
      <c r="H64" s="42">
        <f t="shared" si="19"/>
        <v>89.147286821705436</v>
      </c>
      <c r="I64" s="42">
        <f t="shared" si="19"/>
        <v>89.600000000000009</v>
      </c>
      <c r="J64" s="40">
        <f t="shared" si="27"/>
        <v>18.518518518518519</v>
      </c>
      <c r="K64" s="40">
        <f t="shared" si="28"/>
        <v>16.470588235294116</v>
      </c>
      <c r="L64" s="40">
        <f t="shared" si="29"/>
        <v>10.852713178294573</v>
      </c>
      <c r="M64" s="41">
        <f t="shared" si="30"/>
        <v>10.4</v>
      </c>
      <c r="N64" s="40">
        <f t="shared" si="31"/>
        <v>55.555555555555557</v>
      </c>
      <c r="O64" s="40">
        <f t="shared" si="20"/>
        <v>61.176470588235297</v>
      </c>
      <c r="P64" s="40">
        <f t="shared" si="20"/>
        <v>65.891472868217051</v>
      </c>
      <c r="Q64" s="40">
        <f t="shared" si="20"/>
        <v>69.599999999999994</v>
      </c>
      <c r="R64" s="40">
        <f t="shared" si="32"/>
        <v>31.481481481481481</v>
      </c>
      <c r="S64" s="40">
        <f t="shared" si="21"/>
        <v>29.411764705882355</v>
      </c>
      <c r="T64" s="40">
        <f t="shared" si="21"/>
        <v>27.131782945736433</v>
      </c>
      <c r="U64" s="40">
        <f t="shared" si="21"/>
        <v>24</v>
      </c>
      <c r="V64" s="42">
        <f t="shared" si="33"/>
        <v>12.962962962962962</v>
      </c>
      <c r="W64" s="42">
        <f t="shared" si="22"/>
        <v>9.4117647058823533</v>
      </c>
      <c r="X64" s="42">
        <f t="shared" si="22"/>
        <v>6.9767441860465116</v>
      </c>
      <c r="Y64" s="42">
        <f t="shared" si="22"/>
        <v>6.4</v>
      </c>
      <c r="Z64" s="42">
        <f t="shared" si="34"/>
        <v>62.962962962962962</v>
      </c>
      <c r="AA64" s="42">
        <f t="shared" si="35"/>
        <v>51.764705882352949</v>
      </c>
      <c r="AB64" s="42">
        <f t="shared" si="36"/>
        <v>48.837209302325576</v>
      </c>
      <c r="AC64" s="42">
        <f t="shared" si="37"/>
        <v>55.2</v>
      </c>
      <c r="AD64" s="40">
        <f t="shared" si="38"/>
        <v>20.37037037037037</v>
      </c>
      <c r="AE64" s="40">
        <f t="shared" si="23"/>
        <v>27.058823529411764</v>
      </c>
      <c r="AF64" s="40">
        <f t="shared" si="23"/>
        <v>19.379844961240313</v>
      </c>
      <c r="AG64" s="41">
        <f t="shared" si="23"/>
        <v>15.2</v>
      </c>
      <c r="AH64" s="40">
        <f t="shared" si="39"/>
        <v>16.666666666666664</v>
      </c>
      <c r="AI64" s="40">
        <f t="shared" si="24"/>
        <v>21.176470588235293</v>
      </c>
      <c r="AJ64" s="40">
        <f t="shared" si="24"/>
        <v>31.782945736434108</v>
      </c>
      <c r="AK64" s="41">
        <f t="shared" si="24"/>
        <v>29.599999999999998</v>
      </c>
    </row>
    <row r="65" spans="1:37" ht="15" customHeight="1" x14ac:dyDescent="0.2">
      <c r="A65" s="20" t="s">
        <v>11</v>
      </c>
      <c r="B65" s="40">
        <f t="shared" si="17"/>
        <v>100</v>
      </c>
      <c r="C65" s="40">
        <f t="shared" si="25"/>
        <v>100</v>
      </c>
      <c r="D65" s="40">
        <f t="shared" si="25"/>
        <v>100</v>
      </c>
      <c r="E65" s="40">
        <f t="shared" si="25"/>
        <v>100</v>
      </c>
      <c r="F65" s="40">
        <f t="shared" si="26"/>
        <v>65.217391304347828</v>
      </c>
      <c r="G65" s="40">
        <f t="shared" si="19"/>
        <v>73.333333333333329</v>
      </c>
      <c r="H65" s="40">
        <f t="shared" si="19"/>
        <v>90.243902439024396</v>
      </c>
      <c r="I65" s="40">
        <f t="shared" si="19"/>
        <v>83.78378378378379</v>
      </c>
      <c r="J65" s="40">
        <f t="shared" si="27"/>
        <v>34.782608695652172</v>
      </c>
      <c r="K65" s="40">
        <f t="shared" si="28"/>
        <v>26.666666666666668</v>
      </c>
      <c r="L65" s="40">
        <f t="shared" si="29"/>
        <v>9.7560975609756095</v>
      </c>
      <c r="M65" s="41">
        <f t="shared" si="30"/>
        <v>16.216216216216218</v>
      </c>
      <c r="N65" s="40">
        <f t="shared" si="31"/>
        <v>34.782608695652172</v>
      </c>
      <c r="O65" s="40">
        <f t="shared" si="20"/>
        <v>40</v>
      </c>
      <c r="P65" s="40">
        <f t="shared" si="20"/>
        <v>58.536585365853654</v>
      </c>
      <c r="Q65" s="40">
        <f t="shared" si="20"/>
        <v>56.756756756756758</v>
      </c>
      <c r="R65" s="40">
        <f t="shared" si="32"/>
        <v>39.130434782608695</v>
      </c>
      <c r="S65" s="40">
        <f t="shared" si="21"/>
        <v>30</v>
      </c>
      <c r="T65" s="40">
        <f t="shared" si="21"/>
        <v>17.073170731707318</v>
      </c>
      <c r="U65" s="40">
        <f t="shared" si="21"/>
        <v>21.621621621621621</v>
      </c>
      <c r="V65" s="40">
        <f t="shared" si="33"/>
        <v>26.086956521739129</v>
      </c>
      <c r="W65" s="40">
        <f t="shared" si="22"/>
        <v>30</v>
      </c>
      <c r="X65" s="40">
        <f t="shared" si="22"/>
        <v>24.390243902439025</v>
      </c>
      <c r="Y65" s="40">
        <f t="shared" si="22"/>
        <v>21.621621621621621</v>
      </c>
      <c r="Z65" s="40">
        <f t="shared" si="34"/>
        <v>82.608695652173907</v>
      </c>
      <c r="AA65" s="40">
        <f t="shared" si="35"/>
        <v>66.666666666666657</v>
      </c>
      <c r="AB65" s="40">
        <f t="shared" si="36"/>
        <v>73.170731707317074</v>
      </c>
      <c r="AC65" s="40">
        <f t="shared" si="37"/>
        <v>72.972972972972968</v>
      </c>
      <c r="AD65" s="40">
        <f t="shared" si="38"/>
        <v>17.391304347826086</v>
      </c>
      <c r="AE65" s="40">
        <f t="shared" si="23"/>
        <v>23.333333333333332</v>
      </c>
      <c r="AF65" s="40">
        <f t="shared" si="23"/>
        <v>14.634146341463413</v>
      </c>
      <c r="AG65" s="41">
        <f t="shared" si="23"/>
        <v>10.810810810810811</v>
      </c>
      <c r="AH65" s="40" t="e">
        <f t="shared" si="39"/>
        <v>#VALUE!</v>
      </c>
      <c r="AI65" s="40">
        <f t="shared" si="24"/>
        <v>10</v>
      </c>
      <c r="AJ65" s="40">
        <f t="shared" si="24"/>
        <v>12.195121951219512</v>
      </c>
      <c r="AK65" s="41">
        <f t="shared" si="24"/>
        <v>16.216216216216218</v>
      </c>
    </row>
    <row r="66" spans="1:37" ht="15" customHeight="1" x14ac:dyDescent="0.2">
      <c r="A66" s="20" t="s">
        <v>12</v>
      </c>
      <c r="B66" s="40">
        <f t="shared" si="17"/>
        <v>100</v>
      </c>
      <c r="C66" s="40">
        <f t="shared" si="25"/>
        <v>100</v>
      </c>
      <c r="D66" s="40">
        <f t="shared" si="25"/>
        <v>100</v>
      </c>
      <c r="E66" s="40">
        <f t="shared" si="25"/>
        <v>100</v>
      </c>
      <c r="F66" s="40">
        <f t="shared" si="26"/>
        <v>73.076923076923066</v>
      </c>
      <c r="G66" s="40">
        <f t="shared" si="19"/>
        <v>71.794871794871796</v>
      </c>
      <c r="H66" s="40">
        <f t="shared" si="19"/>
        <v>78.431372549019613</v>
      </c>
      <c r="I66" s="40">
        <f t="shared" si="19"/>
        <v>77.192982456140342</v>
      </c>
      <c r="J66" s="40">
        <f t="shared" si="27"/>
        <v>26.923076923076923</v>
      </c>
      <c r="K66" s="40">
        <f t="shared" si="28"/>
        <v>28.205128205128204</v>
      </c>
      <c r="L66" s="40">
        <f t="shared" si="29"/>
        <v>21.568627450980394</v>
      </c>
      <c r="M66" s="41">
        <f t="shared" si="30"/>
        <v>22.807017543859647</v>
      </c>
      <c r="N66" s="40">
        <f t="shared" si="31"/>
        <v>34.615384615384613</v>
      </c>
      <c r="O66" s="40">
        <f t="shared" si="20"/>
        <v>35.897435897435898</v>
      </c>
      <c r="P66" s="40">
        <f t="shared" si="20"/>
        <v>33.333333333333329</v>
      </c>
      <c r="Q66" s="40">
        <f t="shared" si="20"/>
        <v>47.368421052631575</v>
      </c>
      <c r="R66" s="40">
        <f t="shared" si="32"/>
        <v>30.76923076923077</v>
      </c>
      <c r="S66" s="40">
        <f t="shared" si="21"/>
        <v>25.641025641025639</v>
      </c>
      <c r="T66" s="40">
        <f t="shared" si="21"/>
        <v>41.17647058823529</v>
      </c>
      <c r="U66" s="40">
        <f t="shared" si="21"/>
        <v>28.07017543859649</v>
      </c>
      <c r="V66" s="40">
        <f t="shared" si="33"/>
        <v>34.615384615384613</v>
      </c>
      <c r="W66" s="40">
        <f t="shared" si="22"/>
        <v>38.461538461538467</v>
      </c>
      <c r="X66" s="40">
        <f t="shared" si="22"/>
        <v>25.490196078431371</v>
      </c>
      <c r="Y66" s="40">
        <f t="shared" si="22"/>
        <v>24.561403508771928</v>
      </c>
      <c r="Z66" s="40">
        <f t="shared" si="34"/>
        <v>69.230769230769226</v>
      </c>
      <c r="AA66" s="40">
        <f t="shared" si="35"/>
        <v>71.794871794871796</v>
      </c>
      <c r="AB66" s="40">
        <f t="shared" si="36"/>
        <v>68.627450980392155</v>
      </c>
      <c r="AC66" s="40">
        <f t="shared" si="37"/>
        <v>75.438596491228068</v>
      </c>
      <c r="AD66" s="40">
        <f t="shared" si="38"/>
        <v>7.6923076923076925</v>
      </c>
      <c r="AE66" s="40">
        <f t="shared" si="23"/>
        <v>10.256410256410255</v>
      </c>
      <c r="AF66" s="40">
        <f t="shared" si="23"/>
        <v>13.725490196078432</v>
      </c>
      <c r="AG66" s="41">
        <f t="shared" si="23"/>
        <v>10.526315789473683</v>
      </c>
      <c r="AH66" s="40">
        <f t="shared" si="39"/>
        <v>23.076923076923077</v>
      </c>
      <c r="AI66" s="40">
        <f t="shared" si="24"/>
        <v>17.948717948717949</v>
      </c>
      <c r="AJ66" s="40">
        <f t="shared" si="24"/>
        <v>17.647058823529413</v>
      </c>
      <c r="AK66" s="41">
        <f t="shared" si="24"/>
        <v>14.035087719298245</v>
      </c>
    </row>
    <row r="67" spans="1:37" ht="15" customHeight="1" x14ac:dyDescent="0.2">
      <c r="A67" s="20" t="s">
        <v>13</v>
      </c>
      <c r="B67" s="40">
        <f t="shared" si="17"/>
        <v>100</v>
      </c>
      <c r="C67" s="40">
        <f t="shared" si="25"/>
        <v>100</v>
      </c>
      <c r="D67" s="40">
        <f t="shared" si="25"/>
        <v>100</v>
      </c>
      <c r="E67" s="40">
        <f t="shared" si="25"/>
        <v>100</v>
      </c>
      <c r="F67" s="40">
        <f t="shared" si="26"/>
        <v>71.428571428571431</v>
      </c>
      <c r="G67" s="40">
        <f t="shared" si="19"/>
        <v>76.666666666666671</v>
      </c>
      <c r="H67" s="40">
        <f t="shared" si="19"/>
        <v>89.333333333333329</v>
      </c>
      <c r="I67" s="40">
        <f t="shared" si="19"/>
        <v>87.179487179487182</v>
      </c>
      <c r="J67" s="40">
        <f t="shared" si="27"/>
        <v>28.571428571428569</v>
      </c>
      <c r="K67" s="40">
        <f t="shared" si="28"/>
        <v>23.333333333333332</v>
      </c>
      <c r="L67" s="40">
        <f t="shared" si="29"/>
        <v>10.666666666666668</v>
      </c>
      <c r="M67" s="41">
        <f t="shared" si="30"/>
        <v>12.820512820512819</v>
      </c>
      <c r="N67" s="40">
        <f t="shared" si="31"/>
        <v>25.714285714285712</v>
      </c>
      <c r="O67" s="40">
        <f t="shared" si="20"/>
        <v>46.666666666666664</v>
      </c>
      <c r="P67" s="40">
        <f t="shared" si="20"/>
        <v>57.333333333333336</v>
      </c>
      <c r="Q67" s="40">
        <f t="shared" si="20"/>
        <v>71.794871794871796</v>
      </c>
      <c r="R67" s="40">
        <f t="shared" si="32"/>
        <v>25.714285714285712</v>
      </c>
      <c r="S67" s="40">
        <f t="shared" si="21"/>
        <v>21.666666666666668</v>
      </c>
      <c r="T67" s="40">
        <f t="shared" si="21"/>
        <v>18.666666666666668</v>
      </c>
      <c r="U67" s="40">
        <f t="shared" si="21"/>
        <v>10.256410256410255</v>
      </c>
      <c r="V67" s="40">
        <f t="shared" si="33"/>
        <v>48.571428571428569</v>
      </c>
      <c r="W67" s="40">
        <f t="shared" si="22"/>
        <v>31.666666666666664</v>
      </c>
      <c r="X67" s="40">
        <f t="shared" si="22"/>
        <v>24</v>
      </c>
      <c r="Y67" s="40">
        <f t="shared" si="22"/>
        <v>17.948717948717949</v>
      </c>
      <c r="Z67" s="40">
        <f t="shared" si="34"/>
        <v>65.714285714285708</v>
      </c>
      <c r="AA67" s="40">
        <f t="shared" si="35"/>
        <v>63.333333333333329</v>
      </c>
      <c r="AB67" s="40">
        <f t="shared" si="36"/>
        <v>61.333333333333329</v>
      </c>
      <c r="AC67" s="40">
        <f t="shared" si="37"/>
        <v>58.974358974358978</v>
      </c>
      <c r="AD67" s="40">
        <f t="shared" si="38"/>
        <v>14.285714285714285</v>
      </c>
      <c r="AE67" s="40">
        <f t="shared" si="23"/>
        <v>23.333333333333332</v>
      </c>
      <c r="AF67" s="40">
        <f t="shared" si="23"/>
        <v>25.333333333333336</v>
      </c>
      <c r="AG67" s="41">
        <f t="shared" si="23"/>
        <v>23.076923076923077</v>
      </c>
      <c r="AH67" s="40">
        <f t="shared" si="39"/>
        <v>20</v>
      </c>
      <c r="AI67" s="40">
        <f t="shared" si="24"/>
        <v>13.333333333333334</v>
      </c>
      <c r="AJ67" s="40">
        <f t="shared" si="24"/>
        <v>13.333333333333334</v>
      </c>
      <c r="AK67" s="41">
        <f t="shared" si="24"/>
        <v>17.948717948717949</v>
      </c>
    </row>
  </sheetData>
  <mergeCells count="39">
    <mergeCell ref="AH28:AK28"/>
    <mergeCell ref="A27:A29"/>
    <mergeCell ref="B27:E28"/>
    <mergeCell ref="F27:M27"/>
    <mergeCell ref="N27:Y27"/>
    <mergeCell ref="Z27:AK27"/>
    <mergeCell ref="F28:I28"/>
    <mergeCell ref="J28:M28"/>
    <mergeCell ref="N28:Q28"/>
    <mergeCell ref="R28:U28"/>
    <mergeCell ref="V28:Y28"/>
    <mergeCell ref="Z28:AC28"/>
    <mergeCell ref="AD28:AG28"/>
    <mergeCell ref="F5:I5"/>
    <mergeCell ref="J5:M5"/>
    <mergeCell ref="N5:Q5"/>
    <mergeCell ref="R5:U5"/>
    <mergeCell ref="V5:Y5"/>
    <mergeCell ref="AH51:AK51"/>
    <mergeCell ref="Z5:AC5"/>
    <mergeCell ref="AD5:AG5"/>
    <mergeCell ref="AH5:AK5"/>
    <mergeCell ref="A50:A52"/>
    <mergeCell ref="B50:E51"/>
    <mergeCell ref="F50:M50"/>
    <mergeCell ref="N50:Y50"/>
    <mergeCell ref="Z50:AK50"/>
    <mergeCell ref="F51:I51"/>
    <mergeCell ref="J51:M51"/>
    <mergeCell ref="A4:A6"/>
    <mergeCell ref="B4:E5"/>
    <mergeCell ref="F4:M4"/>
    <mergeCell ref="N4:Y4"/>
    <mergeCell ref="Z4:AK4"/>
    <mergeCell ref="N51:Q51"/>
    <mergeCell ref="R51:U51"/>
    <mergeCell ref="V51:Y51"/>
    <mergeCell ref="Z51:AC51"/>
    <mergeCell ref="AD51:AG51"/>
  </mergeCells>
  <hyperlinks>
    <hyperlink ref="A2" location="OBSAH!A1" display="Obsah"/>
    <hyperlink ref="AP24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/>
  </sheetViews>
  <sheetFormatPr defaultColWidth="9.140625" defaultRowHeight="11.25" x14ac:dyDescent="0.2"/>
  <cols>
    <col min="1" max="1" width="13.85546875" style="1" customWidth="1"/>
    <col min="2" max="21" width="7.140625" style="1" customWidth="1"/>
    <col min="22" max="16384" width="9.140625" style="1"/>
  </cols>
  <sheetData>
    <row r="1" spans="1:22" s="6" customFormat="1" ht="15" customHeight="1" x14ac:dyDescent="0.2">
      <c r="A1" s="5" t="s">
        <v>230</v>
      </c>
    </row>
    <row r="2" spans="1:22" ht="12" customHeight="1" x14ac:dyDescent="0.25">
      <c r="A2" s="4" t="s">
        <v>34</v>
      </c>
      <c r="V2" s="4"/>
    </row>
    <row r="3" spans="1:22" ht="13.5" customHeight="1" thickBot="1" x14ac:dyDescent="0.25">
      <c r="A3" s="9" t="s">
        <v>19</v>
      </c>
      <c r="Q3" s="11"/>
      <c r="U3" s="11"/>
    </row>
    <row r="4" spans="1:22" ht="22.5" customHeight="1" x14ac:dyDescent="0.2">
      <c r="A4" s="146" t="s">
        <v>18</v>
      </c>
      <c r="B4" s="153" t="s">
        <v>0</v>
      </c>
      <c r="C4" s="135"/>
      <c r="D4" s="135"/>
      <c r="E4" s="154"/>
      <c r="F4" s="153" t="s">
        <v>30</v>
      </c>
      <c r="G4" s="135"/>
      <c r="H4" s="135"/>
      <c r="I4" s="154"/>
      <c r="J4" s="153" t="s">
        <v>31</v>
      </c>
      <c r="K4" s="135"/>
      <c r="L4" s="135"/>
      <c r="M4" s="154"/>
      <c r="N4" s="144" t="s">
        <v>32</v>
      </c>
      <c r="O4" s="145"/>
      <c r="P4" s="145"/>
      <c r="Q4" s="145"/>
      <c r="R4" s="145"/>
      <c r="S4" s="145"/>
      <c r="T4" s="145"/>
      <c r="U4" s="145"/>
    </row>
    <row r="5" spans="1:22" ht="22.5" customHeight="1" x14ac:dyDescent="0.2">
      <c r="A5" s="147"/>
      <c r="B5" s="155"/>
      <c r="C5" s="156"/>
      <c r="D5" s="156"/>
      <c r="E5" s="157"/>
      <c r="F5" s="155"/>
      <c r="G5" s="156"/>
      <c r="H5" s="156"/>
      <c r="I5" s="157"/>
      <c r="J5" s="155"/>
      <c r="K5" s="156"/>
      <c r="L5" s="156"/>
      <c r="M5" s="157"/>
      <c r="N5" s="160" t="s">
        <v>44</v>
      </c>
      <c r="O5" s="161"/>
      <c r="P5" s="161"/>
      <c r="Q5" s="162"/>
      <c r="R5" s="160" t="s">
        <v>45</v>
      </c>
      <c r="S5" s="161"/>
      <c r="T5" s="161"/>
      <c r="U5" s="161"/>
    </row>
    <row r="6" spans="1:22" ht="21.75" customHeight="1" thickBot="1" x14ac:dyDescent="0.25">
      <c r="A6" s="163"/>
      <c r="B6" s="31">
        <v>2010</v>
      </c>
      <c r="C6" s="31">
        <v>2015</v>
      </c>
      <c r="D6" s="31">
        <v>2020</v>
      </c>
      <c r="E6" s="31">
        <v>2023</v>
      </c>
      <c r="F6" s="31">
        <v>2010</v>
      </c>
      <c r="G6" s="31">
        <v>2015</v>
      </c>
      <c r="H6" s="31">
        <v>2020</v>
      </c>
      <c r="I6" s="31">
        <v>2023</v>
      </c>
      <c r="J6" s="31">
        <v>2010</v>
      </c>
      <c r="K6" s="31">
        <v>2015</v>
      </c>
      <c r="L6" s="31">
        <v>2020</v>
      </c>
      <c r="M6" s="31">
        <v>2023</v>
      </c>
      <c r="N6" s="31">
        <v>2010</v>
      </c>
      <c r="O6" s="31">
        <v>2015</v>
      </c>
      <c r="P6" s="31">
        <v>2020</v>
      </c>
      <c r="Q6" s="31">
        <v>2023</v>
      </c>
      <c r="R6" s="31">
        <v>2010</v>
      </c>
      <c r="S6" s="31">
        <v>2015</v>
      </c>
      <c r="T6" s="31">
        <v>2020</v>
      </c>
      <c r="U6" s="31">
        <v>2023</v>
      </c>
    </row>
    <row r="7" spans="1:22" ht="18" customHeight="1" x14ac:dyDescent="0.2">
      <c r="A7" s="26" t="s">
        <v>15</v>
      </c>
      <c r="B7" s="27">
        <v>387.11666666500008</v>
      </c>
      <c r="C7" s="27">
        <v>1118.5499999996305</v>
      </c>
      <c r="D7" s="27">
        <v>1321.4499999999998</v>
      </c>
      <c r="E7" s="27">
        <v>1046.466666666666</v>
      </c>
      <c r="F7" s="27">
        <v>194.16666666580008</v>
      </c>
      <c r="G7" s="27">
        <v>787.88333333313005</v>
      </c>
      <c r="H7" s="27">
        <v>1014.2833333333331</v>
      </c>
      <c r="I7" s="27">
        <v>818.38333333333333</v>
      </c>
      <c r="J7" s="27">
        <v>192.94999999919997</v>
      </c>
      <c r="K7" s="27">
        <v>330.66666666649996</v>
      </c>
      <c r="L7" s="27">
        <v>307.16666666666669</v>
      </c>
      <c r="M7" s="27">
        <v>228.0833333333334</v>
      </c>
      <c r="N7" s="27">
        <v>155.11666666589997</v>
      </c>
      <c r="O7" s="27">
        <v>224.99999999984993</v>
      </c>
      <c r="P7" s="27">
        <v>223.2166666666667</v>
      </c>
      <c r="Q7" s="27">
        <v>178.95000000000002</v>
      </c>
      <c r="R7" s="27">
        <v>37.833333333299997</v>
      </c>
      <c r="S7" s="28">
        <v>105.66666666665</v>
      </c>
      <c r="T7" s="28">
        <v>83.95</v>
      </c>
      <c r="U7" s="28">
        <v>49.133333333333326</v>
      </c>
    </row>
    <row r="8" spans="1:22" ht="15" customHeight="1" x14ac:dyDescent="0.2">
      <c r="A8" s="17" t="s">
        <v>1</v>
      </c>
      <c r="B8" s="18">
        <v>278.74999999890002</v>
      </c>
      <c r="C8" s="18">
        <v>603.94999999973027</v>
      </c>
      <c r="D8" s="18">
        <v>602.48333333333335</v>
      </c>
      <c r="E8" s="18">
        <v>495.06666666666592</v>
      </c>
      <c r="F8" s="18">
        <v>123.33333333280004</v>
      </c>
      <c r="G8" s="18">
        <v>331.23333333319994</v>
      </c>
      <c r="H8" s="18">
        <v>353.99999999999983</v>
      </c>
      <c r="I8" s="18">
        <v>306.3</v>
      </c>
      <c r="J8" s="18">
        <v>155.41666666609999</v>
      </c>
      <c r="K8" s="18">
        <v>272.71666666652999</v>
      </c>
      <c r="L8" s="18">
        <v>248.48333333333341</v>
      </c>
      <c r="M8" s="18">
        <v>188.76666666666674</v>
      </c>
      <c r="N8" s="18">
        <v>127.41666666609999</v>
      </c>
      <c r="O8" s="18">
        <v>189.54999999986993</v>
      </c>
      <c r="P8" s="18">
        <v>190.06666666666669</v>
      </c>
      <c r="Q8" s="18">
        <v>151.66666666666669</v>
      </c>
      <c r="R8" s="18">
        <v>28</v>
      </c>
      <c r="S8" s="19">
        <v>83.166666666660007</v>
      </c>
      <c r="T8" s="19">
        <v>58.416666666666664</v>
      </c>
      <c r="U8" s="19">
        <v>37.099999999999994</v>
      </c>
    </row>
    <row r="9" spans="1:22" ht="15" customHeight="1" x14ac:dyDescent="0.2">
      <c r="A9" s="20" t="s">
        <v>2</v>
      </c>
      <c r="B9" s="18">
        <v>19.4999999998</v>
      </c>
      <c r="C9" s="18">
        <v>10.416666666649999</v>
      </c>
      <c r="D9" s="18">
        <v>15.149999999999995</v>
      </c>
      <c r="E9" s="18">
        <v>9.6166666666666654</v>
      </c>
      <c r="F9" s="18" t="s">
        <v>39</v>
      </c>
      <c r="G9" s="18" t="s">
        <v>39</v>
      </c>
      <c r="H9" s="18" t="s">
        <v>39</v>
      </c>
      <c r="I9" s="18" t="s">
        <v>39</v>
      </c>
      <c r="J9" s="18">
        <v>19.4999999998</v>
      </c>
      <c r="K9" s="18">
        <v>10.416666666649999</v>
      </c>
      <c r="L9" s="18">
        <v>15.149999999999995</v>
      </c>
      <c r="M9" s="18">
        <v>9.6166666666666654</v>
      </c>
      <c r="N9" s="18">
        <v>17.4999999998</v>
      </c>
      <c r="O9" s="18">
        <v>5.5833333333199997</v>
      </c>
      <c r="P9" s="18">
        <v>13.816666666666663</v>
      </c>
      <c r="Q9" s="18">
        <v>8.6166666666666654</v>
      </c>
      <c r="R9" s="18">
        <v>2</v>
      </c>
      <c r="S9" s="19">
        <v>4.8333333333299997</v>
      </c>
      <c r="T9" s="19">
        <v>1.333333333333333</v>
      </c>
      <c r="U9" s="19">
        <v>1</v>
      </c>
    </row>
    <row r="10" spans="1:22" ht="15" customHeight="1" x14ac:dyDescent="0.2">
      <c r="A10" s="20" t="s">
        <v>3</v>
      </c>
      <c r="B10" s="18">
        <v>13.0333333333</v>
      </c>
      <c r="C10" s="18">
        <v>21.7</v>
      </c>
      <c r="D10" s="18">
        <v>22.583333333333332</v>
      </c>
      <c r="E10" s="18">
        <v>20.5</v>
      </c>
      <c r="F10" s="18">
        <v>6.3333333332999997</v>
      </c>
      <c r="G10" s="18">
        <v>14.5</v>
      </c>
      <c r="H10" s="18">
        <v>21.083333333333332</v>
      </c>
      <c r="I10" s="18">
        <v>19</v>
      </c>
      <c r="J10" s="18">
        <v>6.7</v>
      </c>
      <c r="K10" s="18">
        <v>7.2</v>
      </c>
      <c r="L10" s="18">
        <v>1.5</v>
      </c>
      <c r="M10" s="18">
        <v>1.5</v>
      </c>
      <c r="N10" s="18">
        <v>6.7</v>
      </c>
      <c r="O10" s="18">
        <v>7.2</v>
      </c>
      <c r="P10" s="18">
        <v>1.5</v>
      </c>
      <c r="Q10" s="18">
        <v>1.5</v>
      </c>
      <c r="R10" s="18" t="s">
        <v>39</v>
      </c>
      <c r="S10" s="19" t="s">
        <v>39</v>
      </c>
      <c r="T10" s="19" t="s">
        <v>39</v>
      </c>
      <c r="U10" s="19" t="s">
        <v>39</v>
      </c>
    </row>
    <row r="11" spans="1:22" ht="15" customHeight="1" x14ac:dyDescent="0.2">
      <c r="A11" s="20" t="s">
        <v>4</v>
      </c>
      <c r="B11" s="18">
        <v>6</v>
      </c>
      <c r="C11" s="18">
        <v>19.5</v>
      </c>
      <c r="D11" s="18">
        <v>43.333333333333336</v>
      </c>
      <c r="E11" s="18">
        <v>48.166666666666671</v>
      </c>
      <c r="F11" s="18">
        <v>6</v>
      </c>
      <c r="G11" s="18">
        <v>19.5</v>
      </c>
      <c r="H11" s="18">
        <v>43.333333333333336</v>
      </c>
      <c r="I11" s="18">
        <v>48.166666666666671</v>
      </c>
      <c r="J11" s="18" t="s">
        <v>39</v>
      </c>
      <c r="K11" s="18" t="s">
        <v>39</v>
      </c>
      <c r="L11" s="18" t="s">
        <v>39</v>
      </c>
      <c r="M11" s="18" t="s">
        <v>39</v>
      </c>
      <c r="N11" s="18" t="s">
        <v>39</v>
      </c>
      <c r="O11" s="18" t="s">
        <v>39</v>
      </c>
      <c r="P11" s="18" t="s">
        <v>39</v>
      </c>
      <c r="Q11" s="18" t="s">
        <v>39</v>
      </c>
      <c r="R11" s="18" t="s">
        <v>39</v>
      </c>
      <c r="S11" s="19" t="s">
        <v>39</v>
      </c>
      <c r="T11" s="19" t="s">
        <v>39</v>
      </c>
      <c r="U11" s="19" t="s">
        <v>39</v>
      </c>
    </row>
    <row r="12" spans="1:22" ht="15" customHeight="1" x14ac:dyDescent="0.2">
      <c r="A12" s="20" t="s">
        <v>5</v>
      </c>
      <c r="B12" s="18" t="s">
        <v>39</v>
      </c>
      <c r="C12" s="18" t="s">
        <v>39</v>
      </c>
      <c r="D12" s="18" t="s">
        <v>39</v>
      </c>
      <c r="E12" s="18" t="s">
        <v>39</v>
      </c>
      <c r="F12" s="18" t="s">
        <v>39</v>
      </c>
      <c r="G12" s="18" t="s">
        <v>39</v>
      </c>
      <c r="H12" s="18" t="s">
        <v>39</v>
      </c>
      <c r="I12" s="18" t="s">
        <v>39</v>
      </c>
      <c r="J12" s="29" t="s">
        <v>39</v>
      </c>
      <c r="K12" s="29" t="s">
        <v>39</v>
      </c>
      <c r="L12" s="29" t="s">
        <v>39</v>
      </c>
      <c r="M12" s="29" t="s">
        <v>39</v>
      </c>
      <c r="N12" s="29" t="s">
        <v>39</v>
      </c>
      <c r="O12" s="29" t="s">
        <v>39</v>
      </c>
      <c r="P12" s="29" t="s">
        <v>39</v>
      </c>
      <c r="Q12" s="29" t="s">
        <v>39</v>
      </c>
      <c r="R12" s="29" t="s">
        <v>39</v>
      </c>
      <c r="S12" s="30" t="s">
        <v>39</v>
      </c>
      <c r="T12" s="30" t="s">
        <v>39</v>
      </c>
      <c r="U12" s="30" t="s">
        <v>39</v>
      </c>
    </row>
    <row r="13" spans="1:22" ht="15" customHeight="1" x14ac:dyDescent="0.2">
      <c r="A13" s="20" t="s">
        <v>6</v>
      </c>
      <c r="B13" s="18">
        <v>1.5</v>
      </c>
      <c r="C13" s="18">
        <v>3</v>
      </c>
      <c r="D13" s="18">
        <v>12.5</v>
      </c>
      <c r="E13" s="18">
        <v>13.833333333333332</v>
      </c>
      <c r="F13" s="18">
        <v>1.5</v>
      </c>
      <c r="G13" s="18">
        <v>3</v>
      </c>
      <c r="H13" s="18">
        <v>12.5</v>
      </c>
      <c r="I13" s="18">
        <v>13.833333333333332</v>
      </c>
      <c r="J13" s="18" t="s">
        <v>39</v>
      </c>
      <c r="K13" s="18" t="s">
        <v>39</v>
      </c>
      <c r="L13" s="18" t="s">
        <v>39</v>
      </c>
      <c r="M13" s="18" t="s">
        <v>39</v>
      </c>
      <c r="N13" s="18" t="s">
        <v>39</v>
      </c>
      <c r="O13" s="18" t="s">
        <v>39</v>
      </c>
      <c r="P13" s="18" t="s">
        <v>39</v>
      </c>
      <c r="Q13" s="18" t="s">
        <v>39</v>
      </c>
      <c r="R13" s="18" t="s">
        <v>39</v>
      </c>
      <c r="S13" s="19" t="s">
        <v>39</v>
      </c>
      <c r="T13" s="19" t="s">
        <v>39</v>
      </c>
      <c r="U13" s="19" t="s">
        <v>39</v>
      </c>
    </row>
    <row r="14" spans="1:22" ht="15" customHeight="1" x14ac:dyDescent="0.2">
      <c r="A14" s="20" t="s">
        <v>7</v>
      </c>
      <c r="B14" s="18">
        <v>9.1666666666000012</v>
      </c>
      <c r="C14" s="18">
        <v>80.816666666660012</v>
      </c>
      <c r="D14" s="18">
        <v>91.85</v>
      </c>
      <c r="E14" s="18">
        <v>69.033333333333346</v>
      </c>
      <c r="F14" s="18">
        <v>9.1666666666000012</v>
      </c>
      <c r="G14" s="18">
        <v>80.816666666660012</v>
      </c>
      <c r="H14" s="18">
        <v>91.85</v>
      </c>
      <c r="I14" s="18">
        <v>69.033333333333346</v>
      </c>
      <c r="J14" s="18" t="s">
        <v>39</v>
      </c>
      <c r="K14" s="18" t="s">
        <v>39</v>
      </c>
      <c r="L14" s="18" t="s">
        <v>39</v>
      </c>
      <c r="M14" s="18" t="s">
        <v>39</v>
      </c>
      <c r="N14" s="18" t="s">
        <v>39</v>
      </c>
      <c r="O14" s="18" t="s">
        <v>39</v>
      </c>
      <c r="P14" s="18" t="s">
        <v>39</v>
      </c>
      <c r="Q14" s="18" t="s">
        <v>39</v>
      </c>
      <c r="R14" s="18" t="s">
        <v>39</v>
      </c>
      <c r="S14" s="19" t="s">
        <v>39</v>
      </c>
      <c r="T14" s="19" t="s">
        <v>39</v>
      </c>
      <c r="U14" s="19" t="s">
        <v>39</v>
      </c>
    </row>
    <row r="15" spans="1:22" ht="15" customHeight="1" x14ac:dyDescent="0.2">
      <c r="A15" s="20" t="s">
        <v>8</v>
      </c>
      <c r="B15" s="18" t="s">
        <v>39</v>
      </c>
      <c r="C15" s="18">
        <v>2.3333333333299997</v>
      </c>
      <c r="D15" s="18">
        <v>7.1666666666666661</v>
      </c>
      <c r="E15" s="18">
        <v>14.333333333333332</v>
      </c>
      <c r="F15" s="18" t="s">
        <v>39</v>
      </c>
      <c r="G15" s="18">
        <v>2.3333333333299997</v>
      </c>
      <c r="H15" s="18">
        <v>7.1666666666666661</v>
      </c>
      <c r="I15" s="18">
        <v>14.333333333333332</v>
      </c>
      <c r="J15" s="18" t="s">
        <v>39</v>
      </c>
      <c r="K15" s="18" t="s">
        <v>39</v>
      </c>
      <c r="L15" s="18" t="s">
        <v>39</v>
      </c>
      <c r="M15" s="18" t="s">
        <v>39</v>
      </c>
      <c r="N15" s="18" t="s">
        <v>39</v>
      </c>
      <c r="O15" s="18" t="s">
        <v>39</v>
      </c>
      <c r="P15" s="18" t="s">
        <v>39</v>
      </c>
      <c r="Q15" s="18" t="s">
        <v>39</v>
      </c>
      <c r="R15" s="18" t="s">
        <v>39</v>
      </c>
      <c r="S15" s="19" t="s">
        <v>39</v>
      </c>
      <c r="T15" s="19" t="s">
        <v>39</v>
      </c>
      <c r="U15" s="19" t="s">
        <v>39</v>
      </c>
    </row>
    <row r="16" spans="1:22" ht="15" customHeight="1" x14ac:dyDescent="0.2">
      <c r="A16" s="20" t="s">
        <v>9</v>
      </c>
      <c r="B16" s="18">
        <v>11.166666666600001</v>
      </c>
      <c r="C16" s="18">
        <v>20.249999999989999</v>
      </c>
      <c r="D16" s="18">
        <v>29.949999999999996</v>
      </c>
      <c r="E16" s="18">
        <v>23.783333333333331</v>
      </c>
      <c r="F16" s="18">
        <v>11.166666666600001</v>
      </c>
      <c r="G16" s="18">
        <v>20.249999999989999</v>
      </c>
      <c r="H16" s="18">
        <v>29.949999999999996</v>
      </c>
      <c r="I16" s="18">
        <v>23.783333333333331</v>
      </c>
      <c r="J16" s="18" t="s">
        <v>39</v>
      </c>
      <c r="K16" s="18" t="s">
        <v>39</v>
      </c>
      <c r="L16" s="18" t="s">
        <v>39</v>
      </c>
      <c r="M16" s="18" t="s">
        <v>39</v>
      </c>
      <c r="N16" s="18" t="s">
        <v>39</v>
      </c>
      <c r="O16" s="18" t="s">
        <v>39</v>
      </c>
      <c r="P16" s="18" t="s">
        <v>39</v>
      </c>
      <c r="Q16" s="18" t="s">
        <v>39</v>
      </c>
      <c r="R16" s="18" t="s">
        <v>39</v>
      </c>
      <c r="S16" s="19" t="s">
        <v>39</v>
      </c>
      <c r="T16" s="19" t="s">
        <v>39</v>
      </c>
      <c r="U16" s="19" t="s">
        <v>39</v>
      </c>
    </row>
    <row r="17" spans="1:22" ht="15" customHeight="1" x14ac:dyDescent="0.2">
      <c r="A17" s="20" t="s">
        <v>16</v>
      </c>
      <c r="B17" s="18" t="s">
        <v>39</v>
      </c>
      <c r="C17" s="18" t="s">
        <v>39</v>
      </c>
      <c r="D17" s="18" t="s">
        <v>39</v>
      </c>
      <c r="E17" s="18">
        <v>1</v>
      </c>
      <c r="F17" s="18" t="s">
        <v>39</v>
      </c>
      <c r="G17" s="18" t="s">
        <v>39</v>
      </c>
      <c r="H17" s="18" t="s">
        <v>39</v>
      </c>
      <c r="I17" s="18">
        <v>1</v>
      </c>
      <c r="J17" s="29" t="s">
        <v>39</v>
      </c>
      <c r="K17" s="29" t="s">
        <v>39</v>
      </c>
      <c r="L17" s="29" t="s">
        <v>39</v>
      </c>
      <c r="M17" s="29" t="s">
        <v>39</v>
      </c>
      <c r="N17" s="29" t="s">
        <v>39</v>
      </c>
      <c r="O17" s="29" t="s">
        <v>39</v>
      </c>
      <c r="P17" s="29" t="s">
        <v>39</v>
      </c>
      <c r="Q17" s="29" t="s">
        <v>39</v>
      </c>
      <c r="R17" s="29" t="s">
        <v>39</v>
      </c>
      <c r="S17" s="30" t="s">
        <v>39</v>
      </c>
      <c r="T17" s="30" t="s">
        <v>39</v>
      </c>
      <c r="U17" s="30" t="s">
        <v>39</v>
      </c>
    </row>
    <row r="18" spans="1:22" ht="15" customHeight="1" x14ac:dyDescent="0.2">
      <c r="A18" s="20" t="s">
        <v>10</v>
      </c>
      <c r="B18" s="18">
        <v>30.666666666600001</v>
      </c>
      <c r="C18" s="18">
        <v>199.24999999997999</v>
      </c>
      <c r="D18" s="18">
        <v>239.21666666666667</v>
      </c>
      <c r="E18" s="18">
        <v>142.91666666666669</v>
      </c>
      <c r="F18" s="18">
        <v>20.333333333300001</v>
      </c>
      <c r="G18" s="18">
        <v>162.91666666666001</v>
      </c>
      <c r="H18" s="18">
        <v>200.68333333333337</v>
      </c>
      <c r="I18" s="18">
        <v>116.71666666666664</v>
      </c>
      <c r="J18" s="18">
        <v>10.333333333300001</v>
      </c>
      <c r="K18" s="18">
        <v>36.333333333319999</v>
      </c>
      <c r="L18" s="18">
        <v>38.533333333333324</v>
      </c>
      <c r="M18" s="18">
        <v>26.199999999999992</v>
      </c>
      <c r="N18" s="18">
        <v>2.5</v>
      </c>
      <c r="O18" s="18">
        <v>18.666666666659999</v>
      </c>
      <c r="P18" s="18">
        <v>14.333333333333329</v>
      </c>
      <c r="Q18" s="18">
        <v>15.166666666666663</v>
      </c>
      <c r="R18" s="18">
        <v>7.8333333332999997</v>
      </c>
      <c r="S18" s="19">
        <v>17.666666666659999</v>
      </c>
      <c r="T18" s="19">
        <v>24.2</v>
      </c>
      <c r="U18" s="19">
        <v>11.033333333333331</v>
      </c>
    </row>
    <row r="19" spans="1:22" ht="15" customHeight="1" x14ac:dyDescent="0.2">
      <c r="A19" s="20" t="s">
        <v>11</v>
      </c>
      <c r="B19" s="18">
        <v>13.499999999900002</v>
      </c>
      <c r="C19" s="18">
        <v>43.833333333300025</v>
      </c>
      <c r="D19" s="18">
        <v>53.533333333333339</v>
      </c>
      <c r="E19" s="18">
        <v>34.533333333333331</v>
      </c>
      <c r="F19" s="18">
        <v>13.499999999900002</v>
      </c>
      <c r="G19" s="18">
        <v>43.833333333300025</v>
      </c>
      <c r="H19" s="18">
        <v>53.533333333333339</v>
      </c>
      <c r="I19" s="18">
        <v>34.533333333333331</v>
      </c>
      <c r="J19" s="18" t="s">
        <v>39</v>
      </c>
      <c r="K19" s="18" t="s">
        <v>39</v>
      </c>
      <c r="L19" s="18" t="s">
        <v>39</v>
      </c>
      <c r="M19" s="18" t="s">
        <v>39</v>
      </c>
      <c r="N19" s="18" t="s">
        <v>39</v>
      </c>
      <c r="O19" s="18" t="s">
        <v>39</v>
      </c>
      <c r="P19" s="18" t="s">
        <v>39</v>
      </c>
      <c r="Q19" s="18" t="s">
        <v>39</v>
      </c>
      <c r="R19" s="18" t="s">
        <v>39</v>
      </c>
      <c r="S19" s="19" t="s">
        <v>39</v>
      </c>
      <c r="T19" s="19" t="s">
        <v>39</v>
      </c>
      <c r="U19" s="19" t="s">
        <v>39</v>
      </c>
    </row>
    <row r="20" spans="1:22" ht="15" customHeight="1" x14ac:dyDescent="0.2">
      <c r="A20" s="20" t="s">
        <v>12</v>
      </c>
      <c r="B20" s="18" t="s">
        <v>39</v>
      </c>
      <c r="C20" s="18">
        <v>31</v>
      </c>
      <c r="D20" s="18">
        <v>59.36666666666666</v>
      </c>
      <c r="E20" s="18">
        <v>59.033333333333331</v>
      </c>
      <c r="F20" s="18" t="s">
        <v>39</v>
      </c>
      <c r="G20" s="18">
        <v>31</v>
      </c>
      <c r="H20" s="18">
        <v>59.36666666666666</v>
      </c>
      <c r="I20" s="18">
        <v>59.033333333333331</v>
      </c>
      <c r="J20" s="18" t="s">
        <v>39</v>
      </c>
      <c r="K20" s="18" t="s">
        <v>39</v>
      </c>
      <c r="L20" s="18" t="s">
        <v>39</v>
      </c>
      <c r="M20" s="18" t="s">
        <v>39</v>
      </c>
      <c r="N20" s="18" t="s">
        <v>39</v>
      </c>
      <c r="O20" s="18" t="s">
        <v>39</v>
      </c>
      <c r="P20" s="18" t="s">
        <v>39</v>
      </c>
      <c r="Q20" s="18" t="s">
        <v>39</v>
      </c>
      <c r="R20" s="18" t="s">
        <v>39</v>
      </c>
      <c r="S20" s="19" t="s">
        <v>39</v>
      </c>
      <c r="T20" s="19" t="s">
        <v>39</v>
      </c>
      <c r="U20" s="19" t="s">
        <v>39</v>
      </c>
    </row>
    <row r="21" spans="1:22" ht="15" customHeight="1" x14ac:dyDescent="0.2">
      <c r="A21" s="20" t="s">
        <v>13</v>
      </c>
      <c r="B21" s="18">
        <v>3.8333333333000001</v>
      </c>
      <c r="C21" s="18">
        <v>82.49999999999001</v>
      </c>
      <c r="D21" s="18">
        <v>144.31666666666666</v>
      </c>
      <c r="E21" s="18">
        <v>114.65</v>
      </c>
      <c r="F21" s="18">
        <v>2.8333333332999997</v>
      </c>
      <c r="G21" s="18">
        <v>78.49999999999001</v>
      </c>
      <c r="H21" s="18">
        <v>140.81666666666666</v>
      </c>
      <c r="I21" s="18">
        <v>112.65</v>
      </c>
      <c r="J21" s="18">
        <v>1</v>
      </c>
      <c r="K21" s="18">
        <v>4</v>
      </c>
      <c r="L21" s="18">
        <v>3.5</v>
      </c>
      <c r="M21" s="18">
        <v>2</v>
      </c>
      <c r="N21" s="18">
        <v>1</v>
      </c>
      <c r="O21" s="18">
        <v>4</v>
      </c>
      <c r="P21" s="18">
        <v>3.5</v>
      </c>
      <c r="Q21" s="18">
        <v>2</v>
      </c>
      <c r="R21" s="18" t="s">
        <v>39</v>
      </c>
      <c r="S21" s="19" t="s">
        <v>39</v>
      </c>
      <c r="T21" s="19" t="s">
        <v>39</v>
      </c>
      <c r="U21" s="19" t="s">
        <v>39</v>
      </c>
    </row>
    <row r="22" spans="1:22" ht="24.95" customHeight="1" x14ac:dyDescent="0.2">
      <c r="A22" s="149" t="s">
        <v>185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</row>
    <row r="24" spans="1:22" s="6" customFormat="1" ht="15" customHeight="1" x14ac:dyDescent="0.25">
      <c r="A24" s="5" t="s">
        <v>231</v>
      </c>
      <c r="U24" s="4"/>
    </row>
    <row r="25" spans="1:22" ht="12" customHeight="1" x14ac:dyDescent="0.25">
      <c r="V25" s="4"/>
    </row>
    <row r="26" spans="1:22" ht="13.5" customHeight="1" thickBot="1" x14ac:dyDescent="0.25">
      <c r="A26" s="9" t="s">
        <v>19</v>
      </c>
      <c r="Q26" s="11"/>
      <c r="U26" s="56" t="s">
        <v>81</v>
      </c>
    </row>
    <row r="27" spans="1:22" ht="22.5" customHeight="1" x14ac:dyDescent="0.2">
      <c r="A27" s="146" t="s">
        <v>18</v>
      </c>
      <c r="B27" s="153" t="s">
        <v>0</v>
      </c>
      <c r="C27" s="135"/>
      <c r="D27" s="135"/>
      <c r="E27" s="154"/>
      <c r="F27" s="153" t="s">
        <v>30</v>
      </c>
      <c r="G27" s="135"/>
      <c r="H27" s="135"/>
      <c r="I27" s="154"/>
      <c r="J27" s="153" t="s">
        <v>31</v>
      </c>
      <c r="K27" s="135"/>
      <c r="L27" s="135"/>
      <c r="M27" s="154"/>
      <c r="N27" s="144" t="s">
        <v>32</v>
      </c>
      <c r="O27" s="145"/>
      <c r="P27" s="145"/>
      <c r="Q27" s="145"/>
      <c r="R27" s="145"/>
      <c r="S27" s="145"/>
      <c r="T27" s="145"/>
      <c r="U27" s="145"/>
    </row>
    <row r="28" spans="1:22" ht="22.5" customHeight="1" x14ac:dyDescent="0.2">
      <c r="A28" s="147"/>
      <c r="B28" s="155"/>
      <c r="C28" s="156"/>
      <c r="D28" s="156"/>
      <c r="E28" s="157"/>
      <c r="F28" s="155"/>
      <c r="G28" s="156"/>
      <c r="H28" s="156"/>
      <c r="I28" s="157"/>
      <c r="J28" s="155"/>
      <c r="K28" s="156"/>
      <c r="L28" s="156"/>
      <c r="M28" s="157"/>
      <c r="N28" s="160" t="s">
        <v>44</v>
      </c>
      <c r="O28" s="161"/>
      <c r="P28" s="161"/>
      <c r="Q28" s="162"/>
      <c r="R28" s="160" t="s">
        <v>45</v>
      </c>
      <c r="S28" s="161"/>
      <c r="T28" s="161"/>
      <c r="U28" s="161"/>
    </row>
    <row r="29" spans="1:22" ht="21.75" customHeight="1" thickBot="1" x14ac:dyDescent="0.25">
      <c r="A29" s="163"/>
      <c r="B29" s="31">
        <v>2010</v>
      </c>
      <c r="C29" s="31">
        <v>2015</v>
      </c>
      <c r="D29" s="31">
        <v>2020</v>
      </c>
      <c r="E29" s="31">
        <v>2023</v>
      </c>
      <c r="F29" s="31">
        <v>2010</v>
      </c>
      <c r="G29" s="31">
        <v>2015</v>
      </c>
      <c r="H29" s="31">
        <v>2020</v>
      </c>
      <c r="I29" s="31">
        <v>2023</v>
      </c>
      <c r="J29" s="31">
        <v>2010</v>
      </c>
      <c r="K29" s="31">
        <v>2015</v>
      </c>
      <c r="L29" s="31">
        <v>2020</v>
      </c>
      <c r="M29" s="31">
        <v>2023</v>
      </c>
      <c r="N29" s="31">
        <v>2010</v>
      </c>
      <c r="O29" s="31">
        <v>2015</v>
      </c>
      <c r="P29" s="31">
        <v>2020</v>
      </c>
      <c r="Q29" s="31">
        <v>2023</v>
      </c>
      <c r="R29" s="31">
        <v>2010</v>
      </c>
      <c r="S29" s="31">
        <v>2015</v>
      </c>
      <c r="T29" s="31">
        <v>2020</v>
      </c>
      <c r="U29" s="31">
        <v>2023</v>
      </c>
    </row>
    <row r="30" spans="1:22" ht="18" customHeight="1" x14ac:dyDescent="0.2">
      <c r="A30" s="26" t="s">
        <v>15</v>
      </c>
      <c r="B30" s="38">
        <f>B7/B$7*100</f>
        <v>100</v>
      </c>
      <c r="C30" s="38">
        <f t="shared" ref="C30:U30" si="0">C7/C$7*100</f>
        <v>100</v>
      </c>
      <c r="D30" s="38">
        <f t="shared" si="0"/>
        <v>100</v>
      </c>
      <c r="E30" s="38">
        <f t="shared" si="0"/>
        <v>100</v>
      </c>
      <c r="F30" s="38">
        <f t="shared" si="0"/>
        <v>100</v>
      </c>
      <c r="G30" s="38">
        <f t="shared" si="0"/>
        <v>100</v>
      </c>
      <c r="H30" s="38">
        <f t="shared" si="0"/>
        <v>100</v>
      </c>
      <c r="I30" s="38">
        <f t="shared" si="0"/>
        <v>100</v>
      </c>
      <c r="J30" s="75">
        <f t="shared" si="0"/>
        <v>100</v>
      </c>
      <c r="K30" s="75">
        <f t="shared" si="0"/>
        <v>100</v>
      </c>
      <c r="L30" s="38">
        <f t="shared" si="0"/>
        <v>100</v>
      </c>
      <c r="M30" s="38">
        <f t="shared" si="0"/>
        <v>100</v>
      </c>
      <c r="N30" s="38">
        <f t="shared" si="0"/>
        <v>100</v>
      </c>
      <c r="O30" s="39">
        <f t="shared" si="0"/>
        <v>100</v>
      </c>
      <c r="P30" s="39">
        <f t="shared" si="0"/>
        <v>100</v>
      </c>
      <c r="Q30" s="38">
        <f t="shared" si="0"/>
        <v>100</v>
      </c>
      <c r="R30" s="75">
        <f t="shared" si="0"/>
        <v>100</v>
      </c>
      <c r="S30" s="76">
        <f t="shared" si="0"/>
        <v>100</v>
      </c>
      <c r="T30" s="39">
        <f t="shared" si="0"/>
        <v>100</v>
      </c>
      <c r="U30" s="39">
        <f t="shared" si="0"/>
        <v>100</v>
      </c>
    </row>
    <row r="31" spans="1:22" ht="15" customHeight="1" x14ac:dyDescent="0.2">
      <c r="A31" s="17" t="s">
        <v>1</v>
      </c>
      <c r="B31" s="40">
        <f t="shared" ref="B31:U31" si="1">B8/B$7*100</f>
        <v>72.006716321548211</v>
      </c>
      <c r="C31" s="40">
        <f t="shared" si="1"/>
        <v>53.994010102358395</v>
      </c>
      <c r="D31" s="40">
        <f t="shared" si="1"/>
        <v>45.592593993971278</v>
      </c>
      <c r="E31" s="40">
        <f t="shared" si="1"/>
        <v>47.30840287953108</v>
      </c>
      <c r="F31" s="40">
        <f t="shared" si="1"/>
        <v>63.519313304729863</v>
      </c>
      <c r="G31" s="40">
        <f t="shared" si="1"/>
        <v>42.040911302428711</v>
      </c>
      <c r="H31" s="40">
        <f t="shared" si="1"/>
        <v>34.901490379085388</v>
      </c>
      <c r="I31" s="40">
        <f t="shared" si="1"/>
        <v>37.427448424739836</v>
      </c>
      <c r="J31" s="77">
        <f t="shared" si="1"/>
        <v>80.547637557265816</v>
      </c>
      <c r="K31" s="77">
        <f t="shared" si="1"/>
        <v>82.47479838709701</v>
      </c>
      <c r="L31" s="40">
        <f t="shared" si="1"/>
        <v>80.895279435702676</v>
      </c>
      <c r="M31" s="40">
        <f t="shared" si="1"/>
        <v>82.762148337595917</v>
      </c>
      <c r="N31" s="40">
        <f t="shared" si="1"/>
        <v>82.142473407153602</v>
      </c>
      <c r="O31" s="41">
        <f t="shared" si="1"/>
        <v>84.24444444444282</v>
      </c>
      <c r="P31" s="41">
        <f t="shared" si="1"/>
        <v>85.148958411110272</v>
      </c>
      <c r="Q31" s="40">
        <f t="shared" si="1"/>
        <v>84.753655583496325</v>
      </c>
      <c r="R31" s="77">
        <f t="shared" si="1"/>
        <v>74.008810572752438</v>
      </c>
      <c r="S31" s="78">
        <f t="shared" si="1"/>
        <v>78.70662460568434</v>
      </c>
      <c r="T31" s="41">
        <f t="shared" si="1"/>
        <v>69.5850704784594</v>
      </c>
      <c r="U31" s="41">
        <f t="shared" si="1"/>
        <v>75.508819538670281</v>
      </c>
    </row>
    <row r="32" spans="1:22" ht="15" customHeight="1" x14ac:dyDescent="0.2">
      <c r="A32" s="20" t="s">
        <v>2</v>
      </c>
      <c r="B32" s="40">
        <f t="shared" ref="B32:U32" si="2">B9/B$7*100</f>
        <v>5.0372411417446807</v>
      </c>
      <c r="C32" s="40">
        <f t="shared" si="2"/>
        <v>0.93126517962124533</v>
      </c>
      <c r="D32" s="40">
        <f t="shared" si="2"/>
        <v>1.1464678951152143</v>
      </c>
      <c r="E32" s="40">
        <f t="shared" si="2"/>
        <v>0.91896540740268895</v>
      </c>
      <c r="F32" s="40" t="e">
        <f t="shared" si="2"/>
        <v>#VALUE!</v>
      </c>
      <c r="G32" s="40" t="e">
        <f t="shared" si="2"/>
        <v>#VALUE!</v>
      </c>
      <c r="H32" s="40" t="e">
        <f t="shared" si="2"/>
        <v>#VALUE!</v>
      </c>
      <c r="I32" s="40" t="e">
        <f t="shared" si="2"/>
        <v>#VALUE!</v>
      </c>
      <c r="J32" s="77">
        <f t="shared" si="2"/>
        <v>10.106245141166548</v>
      </c>
      <c r="K32" s="77">
        <f t="shared" si="2"/>
        <v>3.1502016128997732</v>
      </c>
      <c r="L32" s="40">
        <f t="shared" si="2"/>
        <v>4.9321758003255542</v>
      </c>
      <c r="M32" s="40">
        <f t="shared" si="2"/>
        <v>4.2162952137376672</v>
      </c>
      <c r="N32" s="40">
        <f t="shared" si="2"/>
        <v>11.281830879909636</v>
      </c>
      <c r="O32" s="41">
        <f t="shared" si="2"/>
        <v>2.4814814814772106</v>
      </c>
      <c r="P32" s="41">
        <f t="shared" si="2"/>
        <v>6.1898006421264817</v>
      </c>
      <c r="Q32" s="40">
        <f t="shared" si="2"/>
        <v>4.8151252677656684</v>
      </c>
      <c r="R32" s="77">
        <f t="shared" si="2"/>
        <v>5.2863436123394596</v>
      </c>
      <c r="S32" s="78">
        <f t="shared" si="2"/>
        <v>4.574132492111131</v>
      </c>
      <c r="T32" s="41">
        <f t="shared" si="2"/>
        <v>1.5882469724042083</v>
      </c>
      <c r="U32" s="41">
        <f t="shared" si="2"/>
        <v>2.0352781546811403</v>
      </c>
    </row>
    <row r="33" spans="1:21" ht="15" customHeight="1" x14ac:dyDescent="0.2">
      <c r="A33" s="20" t="s">
        <v>3</v>
      </c>
      <c r="B33" s="40">
        <f t="shared" ref="B33:U33" si="3">B10/B$7*100</f>
        <v>3.3667714298074083</v>
      </c>
      <c r="C33" s="40">
        <f t="shared" si="3"/>
        <v>1.9400116221900827</v>
      </c>
      <c r="D33" s="40">
        <f t="shared" si="3"/>
        <v>1.7089812957988071</v>
      </c>
      <c r="E33" s="40">
        <f t="shared" si="3"/>
        <v>1.9589730521755764</v>
      </c>
      <c r="F33" s="40">
        <f t="shared" si="3"/>
        <v>3.2618025751046864</v>
      </c>
      <c r="G33" s="40">
        <f t="shared" si="3"/>
        <v>1.8403739978427949</v>
      </c>
      <c r="H33" s="40">
        <f t="shared" si="3"/>
        <v>2.0786433770971295</v>
      </c>
      <c r="I33" s="40">
        <f t="shared" si="3"/>
        <v>2.3216504083253571</v>
      </c>
      <c r="J33" s="77">
        <f t="shared" si="3"/>
        <v>3.47240217674412</v>
      </c>
      <c r="K33" s="77">
        <f t="shared" si="3"/>
        <v>2.1774193548398073</v>
      </c>
      <c r="L33" s="40">
        <f t="shared" si="3"/>
        <v>0.48833423765599565</v>
      </c>
      <c r="M33" s="40">
        <f t="shared" si="3"/>
        <v>0.65765436609426364</v>
      </c>
      <c r="N33" s="40">
        <f t="shared" si="3"/>
        <v>4.3193295369290539</v>
      </c>
      <c r="O33" s="41">
        <f t="shared" si="3"/>
        <v>3.2000000000021345</v>
      </c>
      <c r="P33" s="41">
        <f t="shared" si="3"/>
        <v>0.67199283207645777</v>
      </c>
      <c r="Q33" s="40">
        <f t="shared" si="3"/>
        <v>0.83822296730930412</v>
      </c>
      <c r="R33" s="77" t="e">
        <f t="shared" si="3"/>
        <v>#VALUE!</v>
      </c>
      <c r="S33" s="78" t="e">
        <f t="shared" si="3"/>
        <v>#VALUE!</v>
      </c>
      <c r="T33" s="41" t="e">
        <f t="shared" si="3"/>
        <v>#VALUE!</v>
      </c>
      <c r="U33" s="41" t="e">
        <f t="shared" si="3"/>
        <v>#VALUE!</v>
      </c>
    </row>
    <row r="34" spans="1:21" ht="15" customHeight="1" x14ac:dyDescent="0.2">
      <c r="A34" s="20" t="s">
        <v>4</v>
      </c>
      <c r="B34" s="40">
        <f t="shared" ref="B34:U34" si="4">B11/B$7*100</f>
        <v>1.5499203513219522</v>
      </c>
      <c r="C34" s="40">
        <f t="shared" si="4"/>
        <v>1.7433284162537608</v>
      </c>
      <c r="D34" s="40">
        <f t="shared" si="4"/>
        <v>3.2792261026397775</v>
      </c>
      <c r="E34" s="40">
        <f t="shared" si="4"/>
        <v>4.6027903421035905</v>
      </c>
      <c r="F34" s="40">
        <f t="shared" si="4"/>
        <v>3.0901287553785983</v>
      </c>
      <c r="G34" s="40">
        <f t="shared" si="4"/>
        <v>2.4749857212368624</v>
      </c>
      <c r="H34" s="40">
        <f t="shared" si="4"/>
        <v>4.2723104983814526</v>
      </c>
      <c r="I34" s="42">
        <f t="shared" si="4"/>
        <v>5.8855874386493703</v>
      </c>
      <c r="J34" s="77" t="e">
        <f t="shared" si="4"/>
        <v>#VALUE!</v>
      </c>
      <c r="K34" s="77" t="e">
        <f t="shared" si="4"/>
        <v>#VALUE!</v>
      </c>
      <c r="L34" s="40" t="e">
        <f t="shared" si="4"/>
        <v>#VALUE!</v>
      </c>
      <c r="M34" s="40" t="e">
        <f t="shared" si="4"/>
        <v>#VALUE!</v>
      </c>
      <c r="N34" s="40" t="e">
        <f t="shared" si="4"/>
        <v>#VALUE!</v>
      </c>
      <c r="O34" s="41" t="e">
        <f t="shared" si="4"/>
        <v>#VALUE!</v>
      </c>
      <c r="P34" s="41" t="e">
        <f t="shared" si="4"/>
        <v>#VALUE!</v>
      </c>
      <c r="Q34" s="40" t="e">
        <f t="shared" si="4"/>
        <v>#VALUE!</v>
      </c>
      <c r="R34" s="77" t="e">
        <f t="shared" si="4"/>
        <v>#VALUE!</v>
      </c>
      <c r="S34" s="78" t="e">
        <f t="shared" si="4"/>
        <v>#VALUE!</v>
      </c>
      <c r="T34" s="41" t="e">
        <f t="shared" si="4"/>
        <v>#VALUE!</v>
      </c>
      <c r="U34" s="41" t="e">
        <f t="shared" si="4"/>
        <v>#VALUE!</v>
      </c>
    </row>
    <row r="35" spans="1:21" ht="15" customHeight="1" x14ac:dyDescent="0.2">
      <c r="A35" s="20" t="s">
        <v>5</v>
      </c>
      <c r="B35" s="40" t="e">
        <f t="shared" ref="B35:U35" si="5">B12/B$7*100</f>
        <v>#VALUE!</v>
      </c>
      <c r="C35" s="40" t="e">
        <f t="shared" si="5"/>
        <v>#VALUE!</v>
      </c>
      <c r="D35" s="40" t="e">
        <f t="shared" si="5"/>
        <v>#VALUE!</v>
      </c>
      <c r="E35" s="40" t="e">
        <f t="shared" si="5"/>
        <v>#VALUE!</v>
      </c>
      <c r="F35" s="40" t="e">
        <f t="shared" si="5"/>
        <v>#VALUE!</v>
      </c>
      <c r="G35" s="40" t="e">
        <f t="shared" si="5"/>
        <v>#VALUE!</v>
      </c>
      <c r="H35" s="40" t="e">
        <f t="shared" si="5"/>
        <v>#VALUE!</v>
      </c>
      <c r="I35" s="42" t="e">
        <f t="shared" si="5"/>
        <v>#VALUE!</v>
      </c>
      <c r="J35" s="77" t="e">
        <f t="shared" si="5"/>
        <v>#VALUE!</v>
      </c>
      <c r="K35" s="77" t="e">
        <f t="shared" si="5"/>
        <v>#VALUE!</v>
      </c>
      <c r="L35" s="40" t="e">
        <f t="shared" si="5"/>
        <v>#VALUE!</v>
      </c>
      <c r="M35" s="40" t="e">
        <f t="shared" si="5"/>
        <v>#VALUE!</v>
      </c>
      <c r="N35" s="42" t="e">
        <f t="shared" si="5"/>
        <v>#VALUE!</v>
      </c>
      <c r="O35" s="43" t="e">
        <f t="shared" si="5"/>
        <v>#VALUE!</v>
      </c>
      <c r="P35" s="43" t="e">
        <f t="shared" si="5"/>
        <v>#VALUE!</v>
      </c>
      <c r="Q35" s="42" t="e">
        <f t="shared" si="5"/>
        <v>#VALUE!</v>
      </c>
      <c r="R35" s="79" t="e">
        <f t="shared" si="5"/>
        <v>#VALUE!</v>
      </c>
      <c r="S35" s="80" t="e">
        <f t="shared" si="5"/>
        <v>#VALUE!</v>
      </c>
      <c r="T35" s="43" t="e">
        <f t="shared" si="5"/>
        <v>#VALUE!</v>
      </c>
      <c r="U35" s="43" t="e">
        <f t="shared" si="5"/>
        <v>#VALUE!</v>
      </c>
    </row>
    <row r="36" spans="1:21" ht="15" customHeight="1" x14ac:dyDescent="0.2">
      <c r="A36" s="20" t="s">
        <v>6</v>
      </c>
      <c r="B36" s="40">
        <f t="shared" ref="B36:U36" si="6">B13/B$7*100</f>
        <v>0.38748008783048804</v>
      </c>
      <c r="C36" s="40">
        <f t="shared" si="6"/>
        <v>0.26820437173134787</v>
      </c>
      <c r="D36" s="40">
        <f t="shared" si="6"/>
        <v>0.94593060653070504</v>
      </c>
      <c r="E36" s="40">
        <f t="shared" si="6"/>
        <v>1.3219086449640067</v>
      </c>
      <c r="F36" s="40">
        <f t="shared" si="6"/>
        <v>0.77253218884464958</v>
      </c>
      <c r="G36" s="40">
        <f t="shared" si="6"/>
        <v>0.38076703403644035</v>
      </c>
      <c r="H36" s="40">
        <f t="shared" si="6"/>
        <v>1.232397259148496</v>
      </c>
      <c r="I36" s="40">
        <f t="shared" si="6"/>
        <v>1.6903244200965315</v>
      </c>
      <c r="J36" s="77" t="e">
        <f t="shared" si="6"/>
        <v>#VALUE!</v>
      </c>
      <c r="K36" s="77" t="e">
        <f t="shared" si="6"/>
        <v>#VALUE!</v>
      </c>
      <c r="L36" s="40" t="e">
        <f t="shared" si="6"/>
        <v>#VALUE!</v>
      </c>
      <c r="M36" s="40" t="e">
        <f t="shared" si="6"/>
        <v>#VALUE!</v>
      </c>
      <c r="N36" s="40" t="e">
        <f t="shared" si="6"/>
        <v>#VALUE!</v>
      </c>
      <c r="O36" s="41" t="e">
        <f t="shared" si="6"/>
        <v>#VALUE!</v>
      </c>
      <c r="P36" s="41" t="e">
        <f t="shared" si="6"/>
        <v>#VALUE!</v>
      </c>
      <c r="Q36" s="40" t="e">
        <f t="shared" si="6"/>
        <v>#VALUE!</v>
      </c>
      <c r="R36" s="77" t="e">
        <f t="shared" si="6"/>
        <v>#VALUE!</v>
      </c>
      <c r="S36" s="78" t="e">
        <f t="shared" si="6"/>
        <v>#VALUE!</v>
      </c>
      <c r="T36" s="41" t="e">
        <f t="shared" si="6"/>
        <v>#VALUE!</v>
      </c>
      <c r="U36" s="41" t="e">
        <f t="shared" si="6"/>
        <v>#VALUE!</v>
      </c>
    </row>
    <row r="37" spans="1:21" ht="15" customHeight="1" x14ac:dyDescent="0.2">
      <c r="A37" s="20" t="s">
        <v>7</v>
      </c>
      <c r="B37" s="40">
        <f t="shared" ref="B37:U37" si="7">B14/B$7*100</f>
        <v>2.3679338700579837</v>
      </c>
      <c r="C37" s="40">
        <f t="shared" si="7"/>
        <v>7.2251277695844358</v>
      </c>
      <c r="D37" s="40">
        <f t="shared" si="7"/>
        <v>6.9506980967876206</v>
      </c>
      <c r="E37" s="40">
        <f t="shared" si="7"/>
        <v>6.5968019366758028</v>
      </c>
      <c r="F37" s="40">
        <f t="shared" si="7"/>
        <v>4.7210300429051912</v>
      </c>
      <c r="G37" s="40">
        <f t="shared" si="7"/>
        <v>10.257440822458594</v>
      </c>
      <c r="H37" s="40">
        <f t="shared" si="7"/>
        <v>9.0556550602231471</v>
      </c>
      <c r="I37" s="40">
        <f t="shared" si="7"/>
        <v>8.4353298169154662</v>
      </c>
      <c r="J37" s="77" t="e">
        <f t="shared" si="7"/>
        <v>#VALUE!</v>
      </c>
      <c r="K37" s="77" t="e">
        <f t="shared" si="7"/>
        <v>#VALUE!</v>
      </c>
      <c r="L37" s="40" t="e">
        <f t="shared" si="7"/>
        <v>#VALUE!</v>
      </c>
      <c r="M37" s="40" t="e">
        <f t="shared" si="7"/>
        <v>#VALUE!</v>
      </c>
      <c r="N37" s="40" t="e">
        <f t="shared" si="7"/>
        <v>#VALUE!</v>
      </c>
      <c r="O37" s="41" t="e">
        <f t="shared" si="7"/>
        <v>#VALUE!</v>
      </c>
      <c r="P37" s="41" t="e">
        <f t="shared" si="7"/>
        <v>#VALUE!</v>
      </c>
      <c r="Q37" s="40" t="e">
        <f t="shared" si="7"/>
        <v>#VALUE!</v>
      </c>
      <c r="R37" s="77" t="e">
        <f t="shared" si="7"/>
        <v>#VALUE!</v>
      </c>
      <c r="S37" s="78" t="e">
        <f t="shared" si="7"/>
        <v>#VALUE!</v>
      </c>
      <c r="T37" s="41" t="e">
        <f t="shared" si="7"/>
        <v>#VALUE!</v>
      </c>
      <c r="U37" s="41" t="e">
        <f t="shared" si="7"/>
        <v>#VALUE!</v>
      </c>
    </row>
    <row r="38" spans="1:21" ht="15" customHeight="1" x14ac:dyDescent="0.2">
      <c r="A38" s="20" t="s">
        <v>8</v>
      </c>
      <c r="B38" s="40" t="e">
        <f t="shared" ref="B38:U38" si="8">B15/B$7*100</f>
        <v>#VALUE!</v>
      </c>
      <c r="C38" s="40">
        <f t="shared" si="8"/>
        <v>0.20860340023519472</v>
      </c>
      <c r="D38" s="40">
        <f t="shared" si="8"/>
        <v>0.54233354774427078</v>
      </c>
      <c r="E38" s="40">
        <f t="shared" si="8"/>
        <v>1.3696884755048744</v>
      </c>
      <c r="F38" s="40" t="e">
        <f t="shared" si="8"/>
        <v>#VALUE!</v>
      </c>
      <c r="G38" s="40">
        <f t="shared" si="8"/>
        <v>0.29615213758347492</v>
      </c>
      <c r="H38" s="40">
        <f t="shared" si="8"/>
        <v>0.70657442857847097</v>
      </c>
      <c r="I38" s="40">
        <f t="shared" si="8"/>
        <v>1.7514204834735148</v>
      </c>
      <c r="J38" s="77" t="e">
        <f t="shared" si="8"/>
        <v>#VALUE!</v>
      </c>
      <c r="K38" s="77" t="e">
        <f t="shared" si="8"/>
        <v>#VALUE!</v>
      </c>
      <c r="L38" s="40" t="e">
        <f t="shared" si="8"/>
        <v>#VALUE!</v>
      </c>
      <c r="M38" s="40" t="e">
        <f t="shared" si="8"/>
        <v>#VALUE!</v>
      </c>
      <c r="N38" s="40" t="e">
        <f t="shared" si="8"/>
        <v>#VALUE!</v>
      </c>
      <c r="O38" s="41" t="e">
        <f t="shared" si="8"/>
        <v>#VALUE!</v>
      </c>
      <c r="P38" s="41" t="e">
        <f t="shared" si="8"/>
        <v>#VALUE!</v>
      </c>
      <c r="Q38" s="40" t="e">
        <f t="shared" si="8"/>
        <v>#VALUE!</v>
      </c>
      <c r="R38" s="77" t="e">
        <f t="shared" si="8"/>
        <v>#VALUE!</v>
      </c>
      <c r="S38" s="78" t="e">
        <f t="shared" si="8"/>
        <v>#VALUE!</v>
      </c>
      <c r="T38" s="41" t="e">
        <f t="shared" si="8"/>
        <v>#VALUE!</v>
      </c>
      <c r="U38" s="41" t="e">
        <f t="shared" si="8"/>
        <v>#VALUE!</v>
      </c>
    </row>
    <row r="39" spans="1:21" ht="15" customHeight="1" x14ac:dyDescent="0.2">
      <c r="A39" s="20" t="s">
        <v>9</v>
      </c>
      <c r="B39" s="40">
        <f t="shared" ref="B39:U39" si="9">B16/B$7*100</f>
        <v>2.8845739871653011</v>
      </c>
      <c r="C39" s="40">
        <f t="shared" si="9"/>
        <v>1.8103795091857038</v>
      </c>
      <c r="D39" s="40">
        <f t="shared" si="9"/>
        <v>2.2664497332475686</v>
      </c>
      <c r="E39" s="40">
        <f t="shared" si="9"/>
        <v>2.2727272727272738</v>
      </c>
      <c r="F39" s="40">
        <f t="shared" si="9"/>
        <v>5.7510729613647245</v>
      </c>
      <c r="G39" s="40">
        <f t="shared" si="9"/>
        <v>2.5701774797447028</v>
      </c>
      <c r="H39" s="40">
        <f t="shared" si="9"/>
        <v>2.9528238329197958</v>
      </c>
      <c r="I39" s="40">
        <f t="shared" si="9"/>
        <v>2.9061360812984947</v>
      </c>
      <c r="J39" s="77" t="e">
        <f t="shared" si="9"/>
        <v>#VALUE!</v>
      </c>
      <c r="K39" s="77" t="e">
        <f t="shared" si="9"/>
        <v>#VALUE!</v>
      </c>
      <c r="L39" s="40" t="e">
        <f t="shared" si="9"/>
        <v>#VALUE!</v>
      </c>
      <c r="M39" s="40" t="e">
        <f t="shared" si="9"/>
        <v>#VALUE!</v>
      </c>
      <c r="N39" s="40" t="e">
        <f t="shared" si="9"/>
        <v>#VALUE!</v>
      </c>
      <c r="O39" s="41" t="e">
        <f t="shared" si="9"/>
        <v>#VALUE!</v>
      </c>
      <c r="P39" s="41" t="e">
        <f t="shared" si="9"/>
        <v>#VALUE!</v>
      </c>
      <c r="Q39" s="40" t="e">
        <f t="shared" si="9"/>
        <v>#VALUE!</v>
      </c>
      <c r="R39" s="77" t="e">
        <f t="shared" si="9"/>
        <v>#VALUE!</v>
      </c>
      <c r="S39" s="78" t="e">
        <f t="shared" si="9"/>
        <v>#VALUE!</v>
      </c>
      <c r="T39" s="41" t="e">
        <f t="shared" si="9"/>
        <v>#VALUE!</v>
      </c>
      <c r="U39" s="41" t="e">
        <f t="shared" si="9"/>
        <v>#VALUE!</v>
      </c>
    </row>
    <row r="40" spans="1:21" ht="15" customHeight="1" x14ac:dyDescent="0.2">
      <c r="A40" s="20" t="s">
        <v>16</v>
      </c>
      <c r="B40" s="40" t="e">
        <f t="shared" ref="B40:U40" si="10">B17/B$7*100</f>
        <v>#VALUE!</v>
      </c>
      <c r="C40" s="40" t="e">
        <f t="shared" si="10"/>
        <v>#VALUE!</v>
      </c>
      <c r="D40" s="40" t="e">
        <f t="shared" si="10"/>
        <v>#VALUE!</v>
      </c>
      <c r="E40" s="40">
        <f t="shared" si="10"/>
        <v>9.5559661081735428E-2</v>
      </c>
      <c r="F40" s="40" t="e">
        <f t="shared" si="10"/>
        <v>#VALUE!</v>
      </c>
      <c r="G40" s="40" t="e">
        <f t="shared" si="10"/>
        <v>#VALUE!</v>
      </c>
      <c r="H40" s="40" t="e">
        <f t="shared" si="10"/>
        <v>#VALUE!</v>
      </c>
      <c r="I40" s="40">
        <f t="shared" si="10"/>
        <v>0.12219212675396617</v>
      </c>
      <c r="J40" s="77" t="e">
        <f t="shared" si="10"/>
        <v>#VALUE!</v>
      </c>
      <c r="K40" s="77" t="e">
        <f t="shared" si="10"/>
        <v>#VALUE!</v>
      </c>
      <c r="L40" s="40" t="e">
        <f t="shared" si="10"/>
        <v>#VALUE!</v>
      </c>
      <c r="M40" s="40" t="e">
        <f t="shared" si="10"/>
        <v>#VALUE!</v>
      </c>
      <c r="N40" s="42" t="e">
        <f t="shared" si="10"/>
        <v>#VALUE!</v>
      </c>
      <c r="O40" s="43" t="e">
        <f t="shared" si="10"/>
        <v>#VALUE!</v>
      </c>
      <c r="P40" s="43" t="e">
        <f t="shared" si="10"/>
        <v>#VALUE!</v>
      </c>
      <c r="Q40" s="42" t="e">
        <f t="shared" si="10"/>
        <v>#VALUE!</v>
      </c>
      <c r="R40" s="79" t="e">
        <f t="shared" si="10"/>
        <v>#VALUE!</v>
      </c>
      <c r="S40" s="80" t="e">
        <f t="shared" si="10"/>
        <v>#VALUE!</v>
      </c>
      <c r="T40" s="43" t="e">
        <f t="shared" si="10"/>
        <v>#VALUE!</v>
      </c>
      <c r="U40" s="43" t="e">
        <f t="shared" si="10"/>
        <v>#VALUE!</v>
      </c>
    </row>
    <row r="41" spans="1:21" ht="15" customHeight="1" x14ac:dyDescent="0.2">
      <c r="A41" s="20" t="s">
        <v>10</v>
      </c>
      <c r="B41" s="40">
        <f t="shared" ref="B41:U41" si="11">B18/B$7*100</f>
        <v>7.9218151289616454</v>
      </c>
      <c r="C41" s="40">
        <f t="shared" si="11"/>
        <v>17.813240355821897</v>
      </c>
      <c r="D41" s="40">
        <f t="shared" si="11"/>
        <v>18.102589327380279</v>
      </c>
      <c r="E41" s="40">
        <f t="shared" si="11"/>
        <v>13.657068229598025</v>
      </c>
      <c r="F41" s="40">
        <f t="shared" si="11"/>
        <v>10.472103004321417</v>
      </c>
      <c r="G41" s="40">
        <f t="shared" si="11"/>
        <v>20.677765320589177</v>
      </c>
      <c r="H41" s="40">
        <f t="shared" si="11"/>
        <v>19.785727196542723</v>
      </c>
      <c r="I41" s="40">
        <f t="shared" si="11"/>
        <v>14.261857727633748</v>
      </c>
      <c r="J41" s="77">
        <f t="shared" si="11"/>
        <v>5.3554461432199254</v>
      </c>
      <c r="K41" s="77">
        <f t="shared" si="11"/>
        <v>10.987903225807958</v>
      </c>
      <c r="L41" s="40">
        <f t="shared" si="11"/>
        <v>12.54476397178513</v>
      </c>
      <c r="M41" s="40">
        <f t="shared" si="11"/>
        <v>11.487029594446467</v>
      </c>
      <c r="N41" s="40">
        <f t="shared" si="11"/>
        <v>1.611690125719796</v>
      </c>
      <c r="O41" s="41">
        <f t="shared" si="11"/>
        <v>8.2962962962988662</v>
      </c>
      <c r="P41" s="41">
        <f t="shared" si="11"/>
        <v>6.4212648398417063</v>
      </c>
      <c r="Q41" s="40">
        <f t="shared" si="11"/>
        <v>8.4753655583496297</v>
      </c>
      <c r="R41" s="77">
        <f t="shared" si="11"/>
        <v>20.704845814908111</v>
      </c>
      <c r="S41" s="78">
        <f t="shared" si="11"/>
        <v>16.719242902204527</v>
      </c>
      <c r="T41" s="41">
        <f t="shared" si="11"/>
        <v>28.82668254913639</v>
      </c>
      <c r="U41" s="41">
        <f t="shared" si="11"/>
        <v>22.455902306648575</v>
      </c>
    </row>
    <row r="42" spans="1:21" ht="15" customHeight="1" x14ac:dyDescent="0.2">
      <c r="A42" s="20" t="s">
        <v>11</v>
      </c>
      <c r="B42" s="40">
        <f t="shared" ref="B42:U42" si="12">B19/B$7*100</f>
        <v>3.4873207904485608</v>
      </c>
      <c r="C42" s="40">
        <f t="shared" si="12"/>
        <v>3.9187638758494932</v>
      </c>
      <c r="D42" s="40">
        <f t="shared" si="12"/>
        <v>4.0511054775688331</v>
      </c>
      <c r="E42" s="40">
        <f t="shared" si="12"/>
        <v>3.2999936293559298</v>
      </c>
      <c r="F42" s="40">
        <f t="shared" si="12"/>
        <v>6.9527896995503449</v>
      </c>
      <c r="G42" s="40">
        <f t="shared" si="12"/>
        <v>5.5634294417504293</v>
      </c>
      <c r="H42" s="40">
        <f t="shared" si="12"/>
        <v>5.2779466618466264</v>
      </c>
      <c r="I42" s="40">
        <f t="shared" si="12"/>
        <v>4.2197014439036309</v>
      </c>
      <c r="J42" s="77" t="e">
        <f t="shared" si="12"/>
        <v>#VALUE!</v>
      </c>
      <c r="K42" s="77" t="e">
        <f t="shared" si="12"/>
        <v>#VALUE!</v>
      </c>
      <c r="L42" s="40" t="e">
        <f t="shared" si="12"/>
        <v>#VALUE!</v>
      </c>
      <c r="M42" s="40" t="e">
        <f t="shared" si="12"/>
        <v>#VALUE!</v>
      </c>
      <c r="N42" s="40" t="e">
        <f t="shared" si="12"/>
        <v>#VALUE!</v>
      </c>
      <c r="O42" s="41" t="e">
        <f t="shared" si="12"/>
        <v>#VALUE!</v>
      </c>
      <c r="P42" s="41" t="e">
        <f t="shared" si="12"/>
        <v>#VALUE!</v>
      </c>
      <c r="Q42" s="40" t="e">
        <f t="shared" si="12"/>
        <v>#VALUE!</v>
      </c>
      <c r="R42" s="77" t="e">
        <f t="shared" si="12"/>
        <v>#VALUE!</v>
      </c>
      <c r="S42" s="78" t="e">
        <f t="shared" si="12"/>
        <v>#VALUE!</v>
      </c>
      <c r="T42" s="41" t="e">
        <f t="shared" si="12"/>
        <v>#VALUE!</v>
      </c>
      <c r="U42" s="41" t="e">
        <f t="shared" si="12"/>
        <v>#VALUE!</v>
      </c>
    </row>
    <row r="43" spans="1:21" ht="15" customHeight="1" x14ac:dyDescent="0.2">
      <c r="A43" s="20" t="s">
        <v>12</v>
      </c>
      <c r="B43" s="40" t="e">
        <f t="shared" ref="B43:U43" si="13">B20/B$7*100</f>
        <v>#VALUE!</v>
      </c>
      <c r="C43" s="40">
        <f t="shared" si="13"/>
        <v>2.771445174557261</v>
      </c>
      <c r="D43" s="40">
        <f t="shared" si="13"/>
        <v>4.4925397606164941</v>
      </c>
      <c r="E43" s="40">
        <f t="shared" si="13"/>
        <v>5.641205325858448</v>
      </c>
      <c r="F43" s="40" t="e">
        <f t="shared" si="13"/>
        <v>#VALUE!</v>
      </c>
      <c r="G43" s="40">
        <f t="shared" si="13"/>
        <v>3.9345926850432167</v>
      </c>
      <c r="H43" s="40">
        <f t="shared" si="13"/>
        <v>5.8530653827825896</v>
      </c>
      <c r="I43" s="42">
        <f t="shared" si="13"/>
        <v>7.213408549375802</v>
      </c>
      <c r="J43" s="77" t="e">
        <f t="shared" si="13"/>
        <v>#VALUE!</v>
      </c>
      <c r="K43" s="77" t="e">
        <f t="shared" si="13"/>
        <v>#VALUE!</v>
      </c>
      <c r="L43" s="40" t="e">
        <f t="shared" si="13"/>
        <v>#VALUE!</v>
      </c>
      <c r="M43" s="40" t="e">
        <f t="shared" si="13"/>
        <v>#VALUE!</v>
      </c>
      <c r="N43" s="40" t="e">
        <f t="shared" si="13"/>
        <v>#VALUE!</v>
      </c>
      <c r="O43" s="41" t="e">
        <f t="shared" si="13"/>
        <v>#VALUE!</v>
      </c>
      <c r="P43" s="41" t="e">
        <f t="shared" si="13"/>
        <v>#VALUE!</v>
      </c>
      <c r="Q43" s="40" t="e">
        <f t="shared" si="13"/>
        <v>#VALUE!</v>
      </c>
      <c r="R43" s="77" t="e">
        <f t="shared" si="13"/>
        <v>#VALUE!</v>
      </c>
      <c r="S43" s="78" t="e">
        <f t="shared" si="13"/>
        <v>#VALUE!</v>
      </c>
      <c r="T43" s="41" t="e">
        <f t="shared" si="13"/>
        <v>#VALUE!</v>
      </c>
      <c r="U43" s="41" t="e">
        <f t="shared" si="13"/>
        <v>#VALUE!</v>
      </c>
    </row>
    <row r="44" spans="1:21" ht="15" customHeight="1" x14ac:dyDescent="0.2">
      <c r="A44" s="20" t="s">
        <v>13</v>
      </c>
      <c r="B44" s="40">
        <f t="shared" ref="B44:U44" si="14">B21/B$7*100</f>
        <v>0.99022689111374773</v>
      </c>
      <c r="C44" s="40">
        <f t="shared" si="14"/>
        <v>7.3756202226111718</v>
      </c>
      <c r="D44" s="40">
        <f t="shared" si="14"/>
        <v>10.921084162599167</v>
      </c>
      <c r="E44" s="40">
        <f t="shared" si="14"/>
        <v>10.955915143020967</v>
      </c>
      <c r="F44" s="40">
        <f t="shared" si="14"/>
        <v>1.4592274678005039</v>
      </c>
      <c r="G44" s="40">
        <f t="shared" si="14"/>
        <v>9.9634040572855884</v>
      </c>
      <c r="H44" s="40">
        <f t="shared" si="14"/>
        <v>13.883365923394189</v>
      </c>
      <c r="I44" s="40">
        <f t="shared" si="14"/>
        <v>13.764943078834287</v>
      </c>
      <c r="J44" s="77">
        <f t="shared" si="14"/>
        <v>0.51826898160360013</v>
      </c>
      <c r="K44" s="77">
        <f t="shared" si="14"/>
        <v>1.2096774193554487</v>
      </c>
      <c r="L44" s="40">
        <f t="shared" si="14"/>
        <v>1.1394465545306565</v>
      </c>
      <c r="M44" s="40">
        <f t="shared" si="14"/>
        <v>0.87687248812568475</v>
      </c>
      <c r="N44" s="40">
        <f t="shared" si="14"/>
        <v>0.64467605028791841</v>
      </c>
      <c r="O44" s="41">
        <f t="shared" si="14"/>
        <v>1.7777777777789636</v>
      </c>
      <c r="P44" s="41">
        <f t="shared" si="14"/>
        <v>1.5679832748450682</v>
      </c>
      <c r="Q44" s="40">
        <f t="shared" si="14"/>
        <v>1.1176306230790722</v>
      </c>
      <c r="R44" s="77" t="e">
        <f t="shared" si="14"/>
        <v>#VALUE!</v>
      </c>
      <c r="S44" s="78" t="e">
        <f t="shared" si="14"/>
        <v>#VALUE!</v>
      </c>
      <c r="T44" s="41" t="e">
        <f t="shared" si="14"/>
        <v>#VALUE!</v>
      </c>
      <c r="U44" s="41" t="e">
        <f t="shared" si="14"/>
        <v>#VALUE!</v>
      </c>
    </row>
  </sheetData>
  <mergeCells count="15">
    <mergeCell ref="A4:A6"/>
    <mergeCell ref="B4:E5"/>
    <mergeCell ref="F4:I5"/>
    <mergeCell ref="J4:M5"/>
    <mergeCell ref="N4:U4"/>
    <mergeCell ref="N5:Q5"/>
    <mergeCell ref="R5:U5"/>
    <mergeCell ref="A22:U22"/>
    <mergeCell ref="A27:A29"/>
    <mergeCell ref="B27:E28"/>
    <mergeCell ref="F27:I28"/>
    <mergeCell ref="J27:M28"/>
    <mergeCell ref="N27:U27"/>
    <mergeCell ref="N28:Q28"/>
    <mergeCell ref="R28:U28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/>
  </sheetViews>
  <sheetFormatPr defaultRowHeight="15" x14ac:dyDescent="0.25"/>
  <cols>
    <col min="1" max="1" width="13" customWidth="1"/>
  </cols>
  <sheetData>
    <row r="1" spans="1:21" x14ac:dyDescent="0.25">
      <c r="A1" s="106" t="s">
        <v>114</v>
      </c>
      <c r="B1" s="54"/>
    </row>
    <row r="2" spans="1:21" x14ac:dyDescent="0.25">
      <c r="A2" s="4" t="s">
        <v>207</v>
      </c>
      <c r="B2" s="54"/>
    </row>
    <row r="3" spans="1:21" x14ac:dyDescent="0.25">
      <c r="A3" s="54"/>
      <c r="B3" s="54"/>
    </row>
    <row r="4" spans="1:21" x14ac:dyDescent="0.25">
      <c r="A4" s="102" t="s">
        <v>242</v>
      </c>
      <c r="B4" s="102" t="s">
        <v>243</v>
      </c>
    </row>
    <row r="5" spans="1:21" x14ac:dyDescent="0.25">
      <c r="A5" s="54"/>
      <c r="B5" s="54"/>
    </row>
    <row r="6" spans="1:21" x14ac:dyDescent="0.25">
      <c r="A6" s="103" t="s">
        <v>109</v>
      </c>
      <c r="B6" s="103"/>
      <c r="C6" s="103"/>
      <c r="D6" s="103"/>
      <c r="E6" s="103"/>
      <c r="F6" s="103"/>
      <c r="G6" s="103"/>
      <c r="H6" s="103"/>
    </row>
    <row r="7" spans="1:21" x14ac:dyDescent="0.25">
      <c r="A7" s="105" t="s">
        <v>110</v>
      </c>
      <c r="B7" s="105" t="s">
        <v>111</v>
      </c>
      <c r="C7" s="103"/>
      <c r="D7" s="103"/>
      <c r="E7" s="103"/>
      <c r="F7" s="103"/>
      <c r="G7" s="103"/>
      <c r="H7" s="103"/>
    </row>
    <row r="8" spans="1:21" x14ac:dyDescent="0.25">
      <c r="A8" s="105" t="s">
        <v>39</v>
      </c>
      <c r="B8" s="105" t="s">
        <v>112</v>
      </c>
      <c r="C8" s="103"/>
      <c r="D8" s="103"/>
      <c r="E8" s="103"/>
      <c r="F8" s="103"/>
      <c r="G8" s="103"/>
      <c r="H8" s="103"/>
    </row>
    <row r="9" spans="1:21" x14ac:dyDescent="0.25">
      <c r="A9" s="105" t="s">
        <v>40</v>
      </c>
      <c r="B9" s="105" t="s">
        <v>113</v>
      </c>
      <c r="C9" s="103"/>
      <c r="D9" s="103"/>
      <c r="E9" s="103"/>
      <c r="F9" s="103"/>
      <c r="G9" s="103"/>
      <c r="H9" s="103"/>
    </row>
    <row r="10" spans="1:21" x14ac:dyDescent="0.25">
      <c r="A10" s="103"/>
      <c r="B10" s="105"/>
      <c r="C10" s="103"/>
      <c r="D10" s="103"/>
      <c r="E10" s="103"/>
      <c r="F10" s="103"/>
      <c r="G10" s="103"/>
      <c r="H10" s="103"/>
    </row>
    <row r="11" spans="1:21" ht="51" customHeight="1" x14ac:dyDescent="0.25">
      <c r="A11" s="133" t="s">
        <v>296</v>
      </c>
      <c r="B11" s="133"/>
      <c r="C11" s="133"/>
      <c r="D11" s="133"/>
      <c r="E11" s="133"/>
      <c r="F11" s="133"/>
      <c r="G11" s="133"/>
      <c r="H11" s="133"/>
      <c r="I11" s="101"/>
      <c r="J11" s="101"/>
      <c r="K11" s="101"/>
    </row>
    <row r="12" spans="1:21" ht="14.25" customHeight="1" x14ac:dyDescent="0.25">
      <c r="A12" s="103"/>
      <c r="B12" s="103"/>
      <c r="C12" s="103"/>
      <c r="D12" s="103"/>
      <c r="E12" s="103"/>
      <c r="F12" s="103"/>
      <c r="G12" s="103"/>
      <c r="H12" s="103"/>
    </row>
    <row r="13" spans="1:21" ht="39.75" customHeight="1" x14ac:dyDescent="0.25">
      <c r="A13" s="133" t="s">
        <v>211</v>
      </c>
      <c r="B13" s="133"/>
      <c r="C13" s="133"/>
      <c r="D13" s="133"/>
      <c r="E13" s="133"/>
      <c r="F13" s="133"/>
      <c r="G13" s="133"/>
      <c r="H13" s="133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</row>
    <row r="15" spans="1:21" x14ac:dyDescent="0.25">
      <c r="A15" s="102" t="s">
        <v>208</v>
      </c>
      <c r="B15" s="103"/>
    </row>
    <row r="16" spans="1:21" x14ac:dyDescent="0.25">
      <c r="A16" s="103"/>
      <c r="B16" s="102" t="s">
        <v>209</v>
      </c>
    </row>
    <row r="17" spans="1:2" x14ac:dyDescent="0.25">
      <c r="A17" s="104"/>
      <c r="B17" s="102" t="s">
        <v>210</v>
      </c>
    </row>
  </sheetData>
  <mergeCells count="2">
    <mergeCell ref="A11:H11"/>
    <mergeCell ref="A13:H13"/>
  </mergeCells>
  <hyperlinks>
    <hyperlink ref="A2" r:id="rId1" display="https://www.czso.cz/csu/czso/patentova_statistika"/>
  </hyperlinks>
  <pageMargins left="0.7" right="0.7" top="0.78740157499999996" bottom="0.78740157499999996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workbookViewId="0"/>
  </sheetViews>
  <sheetFormatPr defaultColWidth="9.140625" defaultRowHeight="11.25" x14ac:dyDescent="0.2"/>
  <cols>
    <col min="1" max="1" width="13.85546875" style="1" customWidth="1"/>
    <col min="2" max="3" width="8.42578125" style="1" customWidth="1"/>
    <col min="4" max="17" width="7.140625" style="1" customWidth="1"/>
    <col min="18" max="16384" width="9.140625" style="1"/>
  </cols>
  <sheetData>
    <row r="1" spans="1:18" s="6" customFormat="1" ht="20.25" customHeight="1" x14ac:dyDescent="0.2">
      <c r="A1" s="5" t="s">
        <v>251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Q2" s="4"/>
    </row>
    <row r="3" spans="1:18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1"/>
      <c r="K3" s="11"/>
      <c r="L3" s="11"/>
      <c r="M3" s="11"/>
      <c r="N3" s="11"/>
      <c r="Q3" s="11" t="s">
        <v>73</v>
      </c>
    </row>
    <row r="4" spans="1:18" ht="18" customHeight="1" x14ac:dyDescent="0.2">
      <c r="A4" s="171" t="s">
        <v>14</v>
      </c>
      <c r="B4" s="173" t="s">
        <v>252</v>
      </c>
      <c r="C4" s="169" t="s">
        <v>186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</row>
    <row r="5" spans="1:18" ht="36" customHeight="1" thickBot="1" x14ac:dyDescent="0.25">
      <c r="A5" s="172"/>
      <c r="B5" s="174"/>
      <c r="C5" s="31">
        <v>2023</v>
      </c>
      <c r="D5" s="31">
        <v>2022</v>
      </c>
      <c r="E5" s="31">
        <v>2021</v>
      </c>
      <c r="F5" s="31">
        <v>2020</v>
      </c>
      <c r="G5" s="31">
        <v>2019</v>
      </c>
      <c r="H5" s="31">
        <v>2018</v>
      </c>
      <c r="I5" s="31">
        <v>2017</v>
      </c>
      <c r="J5" s="31">
        <v>2016</v>
      </c>
      <c r="K5" s="31">
        <v>2015</v>
      </c>
      <c r="L5" s="31">
        <v>2014</v>
      </c>
      <c r="M5" s="31">
        <v>2013</v>
      </c>
      <c r="N5" s="31">
        <v>2012</v>
      </c>
      <c r="O5" s="31">
        <v>2011</v>
      </c>
      <c r="P5" s="31">
        <v>2010</v>
      </c>
      <c r="Q5" s="33" t="s">
        <v>187</v>
      </c>
    </row>
    <row r="6" spans="1:18" ht="20.25" customHeight="1" x14ac:dyDescent="0.2">
      <c r="A6" s="14" t="s">
        <v>15</v>
      </c>
      <c r="B6" s="15">
        <v>3474.3666666666682</v>
      </c>
      <c r="C6" s="15">
        <v>451.16666666666669</v>
      </c>
      <c r="D6" s="15">
        <v>310.16666666666663</v>
      </c>
      <c r="E6" s="15">
        <v>377.33333333333343</v>
      </c>
      <c r="F6" s="15">
        <v>409.66666666666669</v>
      </c>
      <c r="G6" s="15">
        <v>354</v>
      </c>
      <c r="H6" s="15">
        <v>269</v>
      </c>
      <c r="I6" s="15">
        <v>297</v>
      </c>
      <c r="J6" s="15">
        <v>272.5</v>
      </c>
      <c r="K6" s="15">
        <v>199.33333333333331</v>
      </c>
      <c r="L6" s="15">
        <v>160.79999999999998</v>
      </c>
      <c r="M6" s="15">
        <v>105.99999999999999</v>
      </c>
      <c r="N6" s="15">
        <v>79.999999999999986</v>
      </c>
      <c r="O6" s="15">
        <v>59.56666666666667</v>
      </c>
      <c r="P6" s="15">
        <v>42</v>
      </c>
      <c r="Q6" s="16">
        <v>85.833333333333329</v>
      </c>
      <c r="R6" s="81"/>
    </row>
    <row r="7" spans="1:18" ht="15" customHeight="1" x14ac:dyDescent="0.2">
      <c r="A7" s="17" t="s">
        <v>1</v>
      </c>
      <c r="B7" s="18">
        <v>955.16666666666913</v>
      </c>
      <c r="C7" s="18">
        <v>140.16666666666669</v>
      </c>
      <c r="D7" s="18">
        <v>87.13333333333334</v>
      </c>
      <c r="E7" s="18">
        <v>107.18333333333334</v>
      </c>
      <c r="F7" s="18">
        <v>108.23333333333332</v>
      </c>
      <c r="G7" s="18">
        <v>116.18333333333335</v>
      </c>
      <c r="H7" s="18">
        <v>70.166666666666671</v>
      </c>
      <c r="I7" s="18">
        <v>83.333333333333329</v>
      </c>
      <c r="J7" s="18">
        <v>67.583333333333343</v>
      </c>
      <c r="K7" s="18">
        <v>57.416666666666671</v>
      </c>
      <c r="L7" s="18">
        <v>39.833333333333329</v>
      </c>
      <c r="M7" s="18">
        <v>24.333333333333325</v>
      </c>
      <c r="N7" s="18">
        <v>16.333333333333332</v>
      </c>
      <c r="O7" s="18">
        <v>10.266666666666669</v>
      </c>
      <c r="P7" s="18">
        <v>7</v>
      </c>
      <c r="Q7" s="19">
        <v>20</v>
      </c>
    </row>
    <row r="8" spans="1:18" ht="15" customHeight="1" x14ac:dyDescent="0.2">
      <c r="A8" s="20" t="s">
        <v>2</v>
      </c>
      <c r="B8" s="18">
        <v>393.08333333333314</v>
      </c>
      <c r="C8" s="18">
        <v>48.25</v>
      </c>
      <c r="D8" s="18">
        <v>29.499999999999996</v>
      </c>
      <c r="E8" s="18">
        <v>50.666666666666671</v>
      </c>
      <c r="F8" s="18">
        <v>58.75</v>
      </c>
      <c r="G8" s="18">
        <v>37.75</v>
      </c>
      <c r="H8" s="18">
        <v>36.533333333333339</v>
      </c>
      <c r="I8" s="18">
        <v>31.349999999999998</v>
      </c>
      <c r="J8" s="18">
        <v>25.416666666666661</v>
      </c>
      <c r="K8" s="18">
        <v>14.333333333333332</v>
      </c>
      <c r="L8" s="18">
        <v>13.283333333333331</v>
      </c>
      <c r="M8" s="18">
        <v>12.75</v>
      </c>
      <c r="N8" s="18">
        <v>9</v>
      </c>
      <c r="O8" s="18">
        <v>3</v>
      </c>
      <c r="P8" s="18">
        <v>10</v>
      </c>
      <c r="Q8" s="19">
        <v>12.5</v>
      </c>
    </row>
    <row r="9" spans="1:18" ht="15" customHeight="1" x14ac:dyDescent="0.2">
      <c r="A9" s="20" t="s">
        <v>3</v>
      </c>
      <c r="B9" s="18">
        <v>106.86666666666666</v>
      </c>
      <c r="C9" s="18">
        <v>20</v>
      </c>
      <c r="D9" s="18">
        <v>11</v>
      </c>
      <c r="E9" s="18">
        <v>5.5333333333333332</v>
      </c>
      <c r="F9" s="18">
        <v>9.3333333333333321</v>
      </c>
      <c r="G9" s="18">
        <v>7</v>
      </c>
      <c r="H9" s="18">
        <v>11.666666666666666</v>
      </c>
      <c r="I9" s="18">
        <v>8.8333333333333321</v>
      </c>
      <c r="J9" s="18">
        <v>13</v>
      </c>
      <c r="K9" s="18">
        <v>0.99999999999999889</v>
      </c>
      <c r="L9" s="18">
        <v>5.5</v>
      </c>
      <c r="M9" s="18">
        <v>5</v>
      </c>
      <c r="N9" s="18">
        <v>1</v>
      </c>
      <c r="O9" s="18">
        <v>4</v>
      </c>
      <c r="P9" s="18">
        <v>3</v>
      </c>
      <c r="Q9" s="19">
        <v>1</v>
      </c>
    </row>
    <row r="10" spans="1:18" ht="15" customHeight="1" x14ac:dyDescent="0.2">
      <c r="A10" s="20" t="s">
        <v>4</v>
      </c>
      <c r="B10" s="18">
        <v>159.69999999999996</v>
      </c>
      <c r="C10" s="18">
        <v>25.083333333333332</v>
      </c>
      <c r="D10" s="18">
        <v>19.666666666666664</v>
      </c>
      <c r="E10" s="18">
        <v>15.583333333333332</v>
      </c>
      <c r="F10" s="18">
        <v>17.666666666666664</v>
      </c>
      <c r="G10" s="18">
        <v>4</v>
      </c>
      <c r="H10" s="18">
        <v>4.5</v>
      </c>
      <c r="I10" s="18">
        <v>10.833333333333332</v>
      </c>
      <c r="J10" s="18">
        <v>7</v>
      </c>
      <c r="K10" s="18">
        <v>12</v>
      </c>
      <c r="L10" s="18">
        <v>6.8666666666666663</v>
      </c>
      <c r="M10" s="18">
        <v>5.5</v>
      </c>
      <c r="N10" s="18">
        <v>11</v>
      </c>
      <c r="O10" s="18">
        <v>6</v>
      </c>
      <c r="P10" s="18">
        <v>4</v>
      </c>
      <c r="Q10" s="19">
        <v>10</v>
      </c>
    </row>
    <row r="11" spans="1:18" ht="15" customHeight="1" x14ac:dyDescent="0.2">
      <c r="A11" s="20" t="s">
        <v>5</v>
      </c>
      <c r="B11" s="18">
        <v>25.5</v>
      </c>
      <c r="C11" s="18">
        <v>0.5</v>
      </c>
      <c r="D11" s="18" t="s">
        <v>39</v>
      </c>
      <c r="E11" s="18">
        <v>1</v>
      </c>
      <c r="F11" s="18">
        <v>2</v>
      </c>
      <c r="G11" s="18">
        <v>2</v>
      </c>
      <c r="H11" s="18">
        <v>3</v>
      </c>
      <c r="I11" s="18">
        <v>4.5</v>
      </c>
      <c r="J11" s="18">
        <v>1.5</v>
      </c>
      <c r="K11" s="18">
        <v>3</v>
      </c>
      <c r="L11" s="18">
        <v>2</v>
      </c>
      <c r="M11" s="29" t="s">
        <v>39</v>
      </c>
      <c r="N11" s="29" t="s">
        <v>39</v>
      </c>
      <c r="O11" s="29" t="s">
        <v>39</v>
      </c>
      <c r="P11" s="18" t="s">
        <v>39</v>
      </c>
      <c r="Q11" s="19">
        <v>6</v>
      </c>
    </row>
    <row r="12" spans="1:18" ht="15" customHeight="1" x14ac:dyDescent="0.2">
      <c r="A12" s="20" t="s">
        <v>6</v>
      </c>
      <c r="B12" s="18">
        <v>106.86666666666666</v>
      </c>
      <c r="C12" s="18">
        <v>14.5</v>
      </c>
      <c r="D12" s="18">
        <v>14.7</v>
      </c>
      <c r="E12" s="18">
        <v>10.833333333333332</v>
      </c>
      <c r="F12" s="18">
        <v>14.833333333333332</v>
      </c>
      <c r="G12" s="18">
        <v>7</v>
      </c>
      <c r="H12" s="18">
        <v>15.5</v>
      </c>
      <c r="I12" s="18">
        <v>6</v>
      </c>
      <c r="J12" s="18">
        <v>6.833333333333333</v>
      </c>
      <c r="K12" s="18">
        <v>3.5</v>
      </c>
      <c r="L12" s="18">
        <v>3.5</v>
      </c>
      <c r="M12" s="18">
        <v>1.333333333333333</v>
      </c>
      <c r="N12" s="18">
        <v>4.333333333333333</v>
      </c>
      <c r="O12" s="29" t="s">
        <v>39</v>
      </c>
      <c r="P12" s="18">
        <v>3</v>
      </c>
      <c r="Q12" s="19">
        <v>1</v>
      </c>
    </row>
    <row r="13" spans="1:18" ht="15" customHeight="1" x14ac:dyDescent="0.2">
      <c r="A13" s="20" t="s">
        <v>7</v>
      </c>
      <c r="B13" s="18">
        <v>193.7</v>
      </c>
      <c r="C13" s="18">
        <v>20.166666666666664</v>
      </c>
      <c r="D13" s="18">
        <v>19.333333333333332</v>
      </c>
      <c r="E13" s="18">
        <v>18.666666666666664</v>
      </c>
      <c r="F13" s="18">
        <v>17.249999999999996</v>
      </c>
      <c r="G13" s="18">
        <v>16</v>
      </c>
      <c r="H13" s="18">
        <v>8.5</v>
      </c>
      <c r="I13" s="18">
        <v>15.333333333333332</v>
      </c>
      <c r="J13" s="18">
        <v>21.5</v>
      </c>
      <c r="K13" s="18">
        <v>19.333333333333332</v>
      </c>
      <c r="L13" s="18">
        <v>7.4166666666666661</v>
      </c>
      <c r="M13" s="18">
        <v>6</v>
      </c>
      <c r="N13" s="18">
        <v>5.5</v>
      </c>
      <c r="O13" s="18">
        <v>4.7</v>
      </c>
      <c r="P13" s="18">
        <v>3</v>
      </c>
      <c r="Q13" s="19">
        <v>11</v>
      </c>
    </row>
    <row r="14" spans="1:18" ht="15" customHeight="1" x14ac:dyDescent="0.2">
      <c r="A14" s="20" t="s">
        <v>8</v>
      </c>
      <c r="B14" s="18">
        <v>174.1</v>
      </c>
      <c r="C14" s="18">
        <v>27.5</v>
      </c>
      <c r="D14" s="18">
        <v>16.533333333333331</v>
      </c>
      <c r="E14" s="18">
        <v>13</v>
      </c>
      <c r="F14" s="18">
        <v>15.333333333333332</v>
      </c>
      <c r="G14" s="18">
        <v>22</v>
      </c>
      <c r="H14" s="18">
        <v>11.899999999999999</v>
      </c>
      <c r="I14" s="18">
        <v>11.5</v>
      </c>
      <c r="J14" s="18">
        <v>11.5</v>
      </c>
      <c r="K14" s="18">
        <v>10.999999999999998</v>
      </c>
      <c r="L14" s="18">
        <v>15</v>
      </c>
      <c r="M14" s="18">
        <v>5</v>
      </c>
      <c r="N14" s="18">
        <v>2.5</v>
      </c>
      <c r="O14" s="18">
        <v>6</v>
      </c>
      <c r="P14" s="18">
        <v>4</v>
      </c>
      <c r="Q14" s="19">
        <v>1.333333333333333</v>
      </c>
    </row>
    <row r="15" spans="1:18" ht="15" customHeight="1" x14ac:dyDescent="0.2">
      <c r="A15" s="20" t="s">
        <v>9</v>
      </c>
      <c r="B15" s="18">
        <v>192.8333333333334</v>
      </c>
      <c r="C15" s="18">
        <v>22.833333333333332</v>
      </c>
      <c r="D15" s="18">
        <v>12.833333333333332</v>
      </c>
      <c r="E15" s="18">
        <v>24.533333333333331</v>
      </c>
      <c r="F15" s="18">
        <v>17.333333333333332</v>
      </c>
      <c r="G15" s="18">
        <v>17.2</v>
      </c>
      <c r="H15" s="18">
        <v>12.4</v>
      </c>
      <c r="I15" s="18">
        <v>16.666666666666664</v>
      </c>
      <c r="J15" s="18">
        <v>13.833333333333332</v>
      </c>
      <c r="K15" s="18">
        <v>17</v>
      </c>
      <c r="L15" s="18">
        <v>14.5</v>
      </c>
      <c r="M15" s="18">
        <v>11</v>
      </c>
      <c r="N15" s="18">
        <v>4</v>
      </c>
      <c r="O15" s="18">
        <v>4.2</v>
      </c>
      <c r="P15" s="18">
        <v>2</v>
      </c>
      <c r="Q15" s="19">
        <v>2.5</v>
      </c>
    </row>
    <row r="16" spans="1:18" ht="15" customHeight="1" x14ac:dyDescent="0.2">
      <c r="A16" s="20" t="s">
        <v>16</v>
      </c>
      <c r="B16" s="18">
        <v>58.20000000000001</v>
      </c>
      <c r="C16" s="18">
        <v>3.5</v>
      </c>
      <c r="D16" s="18">
        <v>5.5333333333333332</v>
      </c>
      <c r="E16" s="18">
        <v>6.833333333333333</v>
      </c>
      <c r="F16" s="18">
        <v>5.333333333333333</v>
      </c>
      <c r="G16" s="18">
        <v>7.4166666666666661</v>
      </c>
      <c r="H16" s="18">
        <v>1.5</v>
      </c>
      <c r="I16" s="18">
        <v>4.75</v>
      </c>
      <c r="J16" s="18">
        <v>6</v>
      </c>
      <c r="K16" s="18">
        <v>4.333333333333333</v>
      </c>
      <c r="L16" s="18">
        <v>4</v>
      </c>
      <c r="M16" s="18">
        <v>2</v>
      </c>
      <c r="N16" s="18">
        <v>2</v>
      </c>
      <c r="O16" s="18">
        <v>2</v>
      </c>
      <c r="P16" s="18">
        <v>1</v>
      </c>
      <c r="Q16" s="19">
        <v>2</v>
      </c>
    </row>
    <row r="17" spans="1:18" ht="15" customHeight="1" x14ac:dyDescent="0.2">
      <c r="A17" s="20" t="s">
        <v>10</v>
      </c>
      <c r="B17" s="18">
        <v>415.88333333333287</v>
      </c>
      <c r="C17" s="18">
        <v>55.166666666666671</v>
      </c>
      <c r="D17" s="18">
        <v>38.399999999999991</v>
      </c>
      <c r="E17" s="18">
        <v>41.166666666666664</v>
      </c>
      <c r="F17" s="18">
        <v>52.733333333333341</v>
      </c>
      <c r="G17" s="18">
        <v>39.783333333333339</v>
      </c>
      <c r="H17" s="18">
        <v>25.499999999999996</v>
      </c>
      <c r="I17" s="18">
        <v>39.066666666666663</v>
      </c>
      <c r="J17" s="18">
        <v>36.166666666666664</v>
      </c>
      <c r="K17" s="18">
        <v>27.999999999999993</v>
      </c>
      <c r="L17" s="18">
        <v>14.5</v>
      </c>
      <c r="M17" s="18">
        <v>13.5</v>
      </c>
      <c r="N17" s="18">
        <v>9</v>
      </c>
      <c r="O17" s="18">
        <v>8.4</v>
      </c>
      <c r="P17" s="18">
        <v>2</v>
      </c>
      <c r="Q17" s="19">
        <v>12.5</v>
      </c>
    </row>
    <row r="18" spans="1:18" ht="15" customHeight="1" x14ac:dyDescent="0.2">
      <c r="A18" s="20" t="s">
        <v>11</v>
      </c>
      <c r="B18" s="18">
        <v>115.98333333333332</v>
      </c>
      <c r="C18" s="18">
        <v>16.333333333333332</v>
      </c>
      <c r="D18" s="18">
        <v>11.2</v>
      </c>
      <c r="E18" s="18">
        <v>14.666666666666664</v>
      </c>
      <c r="F18" s="18">
        <v>11.366666666666665</v>
      </c>
      <c r="G18" s="18">
        <v>17.666666666666664</v>
      </c>
      <c r="H18" s="18">
        <v>12.833333333333332</v>
      </c>
      <c r="I18" s="18">
        <v>8</v>
      </c>
      <c r="J18" s="18">
        <v>7.5</v>
      </c>
      <c r="K18" s="18">
        <v>3.1666666666666661</v>
      </c>
      <c r="L18" s="18">
        <v>4</v>
      </c>
      <c r="M18" s="18">
        <v>3.25</v>
      </c>
      <c r="N18" s="18">
        <v>4</v>
      </c>
      <c r="O18" s="18">
        <v>1</v>
      </c>
      <c r="P18" s="18">
        <v>1</v>
      </c>
      <c r="Q18" s="19">
        <v>0</v>
      </c>
    </row>
    <row r="19" spans="1:18" ht="15" customHeight="1" x14ac:dyDescent="0.2">
      <c r="A19" s="20" t="s">
        <v>12</v>
      </c>
      <c r="B19" s="18">
        <v>192.90000000000009</v>
      </c>
      <c r="C19" s="18">
        <v>11.5</v>
      </c>
      <c r="D19" s="18">
        <v>15</v>
      </c>
      <c r="E19" s="18">
        <v>25.999999999999989</v>
      </c>
      <c r="F19" s="18">
        <v>30</v>
      </c>
      <c r="G19" s="18">
        <v>14.5</v>
      </c>
      <c r="H19" s="18">
        <v>23.999999999999996</v>
      </c>
      <c r="I19" s="18">
        <v>25.733333333333331</v>
      </c>
      <c r="J19" s="18">
        <v>15.833333333333332</v>
      </c>
      <c r="K19" s="18">
        <v>9</v>
      </c>
      <c r="L19" s="18">
        <v>9</v>
      </c>
      <c r="M19" s="18">
        <v>4.333333333333333</v>
      </c>
      <c r="N19" s="18">
        <v>4</v>
      </c>
      <c r="O19" s="18">
        <v>2</v>
      </c>
      <c r="P19" s="18">
        <v>1</v>
      </c>
      <c r="Q19" s="19">
        <v>1</v>
      </c>
    </row>
    <row r="20" spans="1:18" ht="15" customHeight="1" x14ac:dyDescent="0.2">
      <c r="A20" s="20" t="s">
        <v>13</v>
      </c>
      <c r="B20" s="18">
        <v>383.58333333333337</v>
      </c>
      <c r="C20" s="18">
        <v>45.666666666666664</v>
      </c>
      <c r="D20" s="18">
        <v>29.333333333333332</v>
      </c>
      <c r="E20" s="18">
        <v>41.666666666666664</v>
      </c>
      <c r="F20" s="18">
        <v>49.5</v>
      </c>
      <c r="G20" s="18">
        <v>45.5</v>
      </c>
      <c r="H20" s="18">
        <v>31</v>
      </c>
      <c r="I20" s="18">
        <v>31.099999999999998</v>
      </c>
      <c r="J20" s="18">
        <v>38.833333333333336</v>
      </c>
      <c r="K20" s="18">
        <v>16.25</v>
      </c>
      <c r="L20" s="18">
        <v>21.4</v>
      </c>
      <c r="M20" s="18">
        <v>11.999999999999996</v>
      </c>
      <c r="N20" s="18">
        <v>7.333333333333333</v>
      </c>
      <c r="O20" s="18">
        <v>8</v>
      </c>
      <c r="P20" s="18">
        <v>1</v>
      </c>
      <c r="Q20" s="19">
        <v>5</v>
      </c>
    </row>
    <row r="21" spans="1:18" x14ac:dyDescent="0.2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8" x14ac:dyDescent="0.2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8" s="6" customFormat="1" ht="20.25" customHeight="1" x14ac:dyDescent="0.2">
      <c r="A23" s="5" t="s">
        <v>253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8" ht="12" customHeight="1" x14ac:dyDescent="0.25">
      <c r="A24" s="4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Q24" s="4"/>
    </row>
    <row r="25" spans="1:18" ht="13.5" customHeight="1" thickBot="1" x14ac:dyDescent="0.25">
      <c r="A25" s="9" t="s">
        <v>19</v>
      </c>
      <c r="B25" s="10"/>
      <c r="C25" s="10"/>
      <c r="D25" s="10"/>
      <c r="E25" s="10"/>
      <c r="F25" s="10"/>
      <c r="G25" s="10"/>
      <c r="H25" s="10"/>
      <c r="I25" s="10"/>
      <c r="J25" s="11"/>
      <c r="K25" s="11"/>
      <c r="L25" s="11"/>
      <c r="M25" s="11"/>
      <c r="N25" s="11"/>
      <c r="Q25" s="11" t="s">
        <v>73</v>
      </c>
    </row>
    <row r="26" spans="1:18" ht="18" customHeight="1" x14ac:dyDescent="0.2">
      <c r="A26" s="171" t="s">
        <v>14</v>
      </c>
      <c r="B26" s="173" t="s">
        <v>252</v>
      </c>
      <c r="C26" s="169" t="s">
        <v>186</v>
      </c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</row>
    <row r="27" spans="1:18" ht="36" customHeight="1" thickBot="1" x14ac:dyDescent="0.25">
      <c r="A27" s="172"/>
      <c r="B27" s="174"/>
      <c r="C27" s="31">
        <v>2023</v>
      </c>
      <c r="D27" s="31">
        <v>2022</v>
      </c>
      <c r="E27" s="31">
        <v>2021</v>
      </c>
      <c r="F27" s="31">
        <v>2020</v>
      </c>
      <c r="G27" s="31">
        <v>2019</v>
      </c>
      <c r="H27" s="31">
        <v>2018</v>
      </c>
      <c r="I27" s="31">
        <v>2017</v>
      </c>
      <c r="J27" s="31">
        <v>2016</v>
      </c>
      <c r="K27" s="31">
        <v>2015</v>
      </c>
      <c r="L27" s="31">
        <v>2014</v>
      </c>
      <c r="M27" s="31">
        <v>2013</v>
      </c>
      <c r="N27" s="31">
        <v>2012</v>
      </c>
      <c r="O27" s="31">
        <v>2011</v>
      </c>
      <c r="P27" s="31">
        <v>2010</v>
      </c>
      <c r="Q27" s="33" t="s">
        <v>187</v>
      </c>
    </row>
    <row r="28" spans="1:18" ht="20.25" customHeight="1" x14ac:dyDescent="0.2">
      <c r="A28" s="14" t="s">
        <v>15</v>
      </c>
      <c r="B28" s="15">
        <v>2001.9333333333332</v>
      </c>
      <c r="C28" s="15">
        <v>238.66666666666666</v>
      </c>
      <c r="D28" s="15">
        <v>150.63333333333333</v>
      </c>
      <c r="E28" s="15">
        <v>202.91666666666669</v>
      </c>
      <c r="F28" s="15">
        <v>233.28333333333333</v>
      </c>
      <c r="G28" s="15">
        <v>189.03333333333336</v>
      </c>
      <c r="H28" s="15">
        <v>159.26666666666665</v>
      </c>
      <c r="I28" s="15">
        <v>166.41666666666666</v>
      </c>
      <c r="J28" s="15">
        <v>164.66666666666666</v>
      </c>
      <c r="K28" s="15">
        <v>112.24999999999997</v>
      </c>
      <c r="L28" s="15">
        <v>110.5</v>
      </c>
      <c r="M28" s="15">
        <v>67.833333333333329</v>
      </c>
      <c r="N28" s="15">
        <v>61.666666666666664</v>
      </c>
      <c r="O28" s="15">
        <v>37.799999999999997</v>
      </c>
      <c r="P28" s="15">
        <v>33</v>
      </c>
      <c r="Q28" s="16">
        <v>74</v>
      </c>
      <c r="R28" s="81"/>
    </row>
    <row r="29" spans="1:18" ht="15" customHeight="1" x14ac:dyDescent="0.2">
      <c r="A29" s="17" t="s">
        <v>1</v>
      </c>
      <c r="B29" s="18">
        <v>326.46666666666658</v>
      </c>
      <c r="C29" s="18">
        <v>51.666666666666664</v>
      </c>
      <c r="D29" s="18">
        <v>20.033333333333331</v>
      </c>
      <c r="E29" s="18">
        <v>35.916666666666664</v>
      </c>
      <c r="F29" s="18">
        <v>27.999999999999996</v>
      </c>
      <c r="G29" s="18">
        <v>35.25</v>
      </c>
      <c r="H29" s="18">
        <v>26.666666666666661</v>
      </c>
      <c r="I29" s="18">
        <v>19.816666666666663</v>
      </c>
      <c r="J29" s="18">
        <v>28.916666666666664</v>
      </c>
      <c r="K29" s="18">
        <v>18.583333333333332</v>
      </c>
      <c r="L29" s="18">
        <v>17.083333333333332</v>
      </c>
      <c r="M29" s="18">
        <v>12.833333333333332</v>
      </c>
      <c r="N29" s="18">
        <v>7.5</v>
      </c>
      <c r="O29" s="18">
        <v>4.2</v>
      </c>
      <c r="P29" s="18">
        <v>3</v>
      </c>
      <c r="Q29" s="19">
        <v>17</v>
      </c>
    </row>
    <row r="30" spans="1:18" ht="15" customHeight="1" x14ac:dyDescent="0.2">
      <c r="A30" s="20" t="s">
        <v>2</v>
      </c>
      <c r="B30" s="18">
        <v>327.59999999999997</v>
      </c>
      <c r="C30" s="18">
        <v>40.25</v>
      </c>
      <c r="D30" s="18">
        <v>21</v>
      </c>
      <c r="E30" s="18">
        <v>43.666666666666671</v>
      </c>
      <c r="F30" s="18">
        <v>51.166666666666664</v>
      </c>
      <c r="G30" s="18">
        <v>31.25</v>
      </c>
      <c r="H30" s="18">
        <v>31.033333333333331</v>
      </c>
      <c r="I30" s="18">
        <v>19.983333333333331</v>
      </c>
      <c r="J30" s="18">
        <v>21.916666666666664</v>
      </c>
      <c r="K30" s="18">
        <v>13</v>
      </c>
      <c r="L30" s="18">
        <v>11.833333333333332</v>
      </c>
      <c r="M30" s="18">
        <v>11</v>
      </c>
      <c r="N30" s="18">
        <v>9</v>
      </c>
      <c r="O30" s="18">
        <v>3</v>
      </c>
      <c r="P30" s="18">
        <v>9</v>
      </c>
      <c r="Q30" s="19">
        <v>10.5</v>
      </c>
    </row>
    <row r="31" spans="1:18" ht="15" customHeight="1" x14ac:dyDescent="0.2">
      <c r="A31" s="20" t="s">
        <v>3</v>
      </c>
      <c r="B31" s="18">
        <v>67.416666666666657</v>
      </c>
      <c r="C31" s="18">
        <v>8.75</v>
      </c>
      <c r="D31" s="18">
        <v>6.9999999999999991</v>
      </c>
      <c r="E31" s="18">
        <v>2.833333333333333</v>
      </c>
      <c r="F31" s="18">
        <v>6.333333333333333</v>
      </c>
      <c r="G31" s="18">
        <v>4.5</v>
      </c>
      <c r="H31" s="18">
        <v>3.6666666666666661</v>
      </c>
      <c r="I31" s="18">
        <v>6.833333333333333</v>
      </c>
      <c r="J31" s="18">
        <v>10</v>
      </c>
      <c r="K31" s="18" t="s">
        <v>39</v>
      </c>
      <c r="L31" s="18">
        <v>5.5</v>
      </c>
      <c r="M31" s="18">
        <v>4</v>
      </c>
      <c r="N31" s="18">
        <v>1</v>
      </c>
      <c r="O31" s="18">
        <v>3</v>
      </c>
      <c r="P31" s="18">
        <v>3</v>
      </c>
      <c r="Q31" s="19">
        <v>1</v>
      </c>
    </row>
    <row r="32" spans="1:18" ht="15" customHeight="1" x14ac:dyDescent="0.2">
      <c r="A32" s="20" t="s">
        <v>4</v>
      </c>
      <c r="B32" s="18">
        <v>98.083333333333329</v>
      </c>
      <c r="C32" s="18">
        <v>7.5</v>
      </c>
      <c r="D32" s="18">
        <v>8</v>
      </c>
      <c r="E32" s="18">
        <v>6.25</v>
      </c>
      <c r="F32" s="18">
        <v>11.166666666666664</v>
      </c>
      <c r="G32" s="18">
        <v>4</v>
      </c>
      <c r="H32" s="18">
        <v>3</v>
      </c>
      <c r="I32" s="18">
        <v>6</v>
      </c>
      <c r="J32" s="18">
        <v>6</v>
      </c>
      <c r="K32" s="18">
        <v>9</v>
      </c>
      <c r="L32" s="18">
        <v>5.6666666666666661</v>
      </c>
      <c r="M32" s="18">
        <v>5.5</v>
      </c>
      <c r="N32" s="18">
        <v>9</v>
      </c>
      <c r="O32" s="18">
        <v>4</v>
      </c>
      <c r="P32" s="18">
        <v>3</v>
      </c>
      <c r="Q32" s="19">
        <v>10</v>
      </c>
    </row>
    <row r="33" spans="1:17" ht="15" customHeight="1" x14ac:dyDescent="0.2">
      <c r="A33" s="20" t="s">
        <v>5</v>
      </c>
      <c r="B33" s="18">
        <v>21.5</v>
      </c>
      <c r="C33" s="18" t="s">
        <v>39</v>
      </c>
      <c r="D33" s="18" t="s">
        <v>39</v>
      </c>
      <c r="E33" s="18">
        <v>1</v>
      </c>
      <c r="F33" s="18">
        <v>2</v>
      </c>
      <c r="G33" s="18">
        <v>1</v>
      </c>
      <c r="H33" s="18">
        <v>2</v>
      </c>
      <c r="I33" s="18">
        <v>4.5</v>
      </c>
      <c r="J33" s="18">
        <v>1</v>
      </c>
      <c r="K33" s="18">
        <v>3</v>
      </c>
      <c r="L33" s="18">
        <v>1</v>
      </c>
      <c r="M33" s="18" t="s">
        <v>39</v>
      </c>
      <c r="N33" s="18" t="s">
        <v>39</v>
      </c>
      <c r="O33" s="18" t="s">
        <v>39</v>
      </c>
      <c r="P33" s="18" t="s">
        <v>39</v>
      </c>
      <c r="Q33" s="19">
        <v>6</v>
      </c>
    </row>
    <row r="34" spans="1:17" ht="15" customHeight="1" x14ac:dyDescent="0.2">
      <c r="A34" s="20" t="s">
        <v>6</v>
      </c>
      <c r="B34" s="18">
        <v>83.533333333333317</v>
      </c>
      <c r="C34" s="18">
        <v>11</v>
      </c>
      <c r="D34" s="18">
        <v>10.199999999999999</v>
      </c>
      <c r="E34" s="18">
        <v>9.5</v>
      </c>
      <c r="F34" s="18">
        <v>9.3333333333333321</v>
      </c>
      <c r="G34" s="18">
        <v>6</v>
      </c>
      <c r="H34" s="18">
        <v>13.5</v>
      </c>
      <c r="I34" s="18">
        <v>4</v>
      </c>
      <c r="J34" s="18">
        <v>5.833333333333333</v>
      </c>
      <c r="K34" s="18">
        <v>2.5</v>
      </c>
      <c r="L34" s="18">
        <v>2</v>
      </c>
      <c r="M34" s="18">
        <v>1.333333333333333</v>
      </c>
      <c r="N34" s="18">
        <v>4.333333333333333</v>
      </c>
      <c r="O34" s="18" t="s">
        <v>39</v>
      </c>
      <c r="P34" s="18">
        <v>3</v>
      </c>
      <c r="Q34" s="19">
        <v>1</v>
      </c>
    </row>
    <row r="35" spans="1:17" ht="15" customHeight="1" x14ac:dyDescent="0.2">
      <c r="A35" s="20" t="s">
        <v>7</v>
      </c>
      <c r="B35" s="18">
        <v>113.33333333333333</v>
      </c>
      <c r="C35" s="18">
        <v>7.5</v>
      </c>
      <c r="D35" s="18">
        <v>9.3333333333333321</v>
      </c>
      <c r="E35" s="18">
        <v>10.5</v>
      </c>
      <c r="F35" s="18">
        <v>10.75</v>
      </c>
      <c r="G35" s="18">
        <v>9.5</v>
      </c>
      <c r="H35" s="18">
        <v>6</v>
      </c>
      <c r="I35" s="18">
        <v>8</v>
      </c>
      <c r="J35" s="18">
        <v>8</v>
      </c>
      <c r="K35" s="18">
        <v>12.833333333333332</v>
      </c>
      <c r="L35" s="18">
        <v>3.9166666666666661</v>
      </c>
      <c r="M35" s="18">
        <v>5</v>
      </c>
      <c r="N35" s="18">
        <v>4.5</v>
      </c>
      <c r="O35" s="18">
        <v>3.5</v>
      </c>
      <c r="P35" s="18">
        <v>3</v>
      </c>
      <c r="Q35" s="19">
        <v>11</v>
      </c>
    </row>
    <row r="36" spans="1:17" ht="15" customHeight="1" x14ac:dyDescent="0.2">
      <c r="A36" s="20" t="s">
        <v>8</v>
      </c>
      <c r="B36" s="18">
        <v>121.69999999999999</v>
      </c>
      <c r="C36" s="18">
        <v>16</v>
      </c>
      <c r="D36" s="18">
        <v>11.333333333333332</v>
      </c>
      <c r="E36" s="18">
        <v>5.5</v>
      </c>
      <c r="F36" s="18">
        <v>11.333333333333332</v>
      </c>
      <c r="G36" s="18">
        <v>12</v>
      </c>
      <c r="H36" s="18">
        <v>11.7</v>
      </c>
      <c r="I36" s="18">
        <v>8.5</v>
      </c>
      <c r="J36" s="18">
        <v>8</v>
      </c>
      <c r="K36" s="18">
        <v>9.3333333333333321</v>
      </c>
      <c r="L36" s="18">
        <v>14</v>
      </c>
      <c r="M36" s="18">
        <v>4</v>
      </c>
      <c r="N36" s="18">
        <v>2</v>
      </c>
      <c r="O36" s="18">
        <v>5</v>
      </c>
      <c r="P36" s="18">
        <v>2</v>
      </c>
      <c r="Q36" s="19">
        <v>1</v>
      </c>
    </row>
    <row r="37" spans="1:17" ht="15" customHeight="1" x14ac:dyDescent="0.2">
      <c r="A37" s="20" t="s">
        <v>9</v>
      </c>
      <c r="B37" s="18">
        <v>156.35</v>
      </c>
      <c r="C37" s="18">
        <v>17</v>
      </c>
      <c r="D37" s="18">
        <v>9</v>
      </c>
      <c r="E37" s="18">
        <v>19.249999999999996</v>
      </c>
      <c r="F37" s="18">
        <v>14.5</v>
      </c>
      <c r="G37" s="18">
        <v>14.2</v>
      </c>
      <c r="H37" s="18">
        <v>9.1999999999999993</v>
      </c>
      <c r="I37" s="18">
        <v>15.666666666666666</v>
      </c>
      <c r="J37" s="18">
        <v>12.833333333333332</v>
      </c>
      <c r="K37" s="18">
        <v>12</v>
      </c>
      <c r="L37" s="18">
        <v>14</v>
      </c>
      <c r="M37" s="18">
        <v>9.5</v>
      </c>
      <c r="N37" s="18">
        <v>3</v>
      </c>
      <c r="O37" s="18">
        <v>2.2000000000000002</v>
      </c>
      <c r="P37" s="18">
        <v>2</v>
      </c>
      <c r="Q37" s="19">
        <v>2</v>
      </c>
    </row>
    <row r="38" spans="1:17" ht="15" customHeight="1" x14ac:dyDescent="0.2">
      <c r="A38" s="20" t="s">
        <v>16</v>
      </c>
      <c r="B38" s="18">
        <v>48.95</v>
      </c>
      <c r="C38" s="18">
        <v>3.5</v>
      </c>
      <c r="D38" s="18">
        <v>4.5333333333333332</v>
      </c>
      <c r="E38" s="18">
        <v>4.833333333333333</v>
      </c>
      <c r="F38" s="18">
        <v>3.833333333333333</v>
      </c>
      <c r="G38" s="18">
        <v>6.1666666666666661</v>
      </c>
      <c r="H38" s="18">
        <v>1</v>
      </c>
      <c r="I38" s="18">
        <v>3.75</v>
      </c>
      <c r="J38" s="18">
        <v>6</v>
      </c>
      <c r="K38" s="18">
        <v>4.333333333333333</v>
      </c>
      <c r="L38" s="18">
        <v>4</v>
      </c>
      <c r="M38" s="18">
        <v>2</v>
      </c>
      <c r="N38" s="18">
        <v>2</v>
      </c>
      <c r="O38" s="18">
        <v>1</v>
      </c>
      <c r="P38" s="18">
        <v>1</v>
      </c>
      <c r="Q38" s="19">
        <v>1</v>
      </c>
    </row>
    <row r="39" spans="1:17" ht="15" customHeight="1" x14ac:dyDescent="0.2">
      <c r="A39" s="20" t="s">
        <v>10</v>
      </c>
      <c r="B39" s="18">
        <v>216.54999999999998</v>
      </c>
      <c r="C39" s="18">
        <v>26</v>
      </c>
      <c r="D39" s="18">
        <v>17.366666666666667</v>
      </c>
      <c r="E39" s="18">
        <v>20.333333333333332</v>
      </c>
      <c r="F39" s="18">
        <v>33.866666666666667</v>
      </c>
      <c r="G39" s="18">
        <v>17.833333333333332</v>
      </c>
      <c r="H39" s="18">
        <v>15.5</v>
      </c>
      <c r="I39" s="18">
        <v>23</v>
      </c>
      <c r="J39" s="18">
        <v>19.666666666666664</v>
      </c>
      <c r="K39" s="18">
        <v>11.833333333333332</v>
      </c>
      <c r="L39" s="18">
        <v>8.5</v>
      </c>
      <c r="M39" s="18">
        <v>1.25</v>
      </c>
      <c r="N39" s="18">
        <v>7</v>
      </c>
      <c r="O39" s="18">
        <v>3.9</v>
      </c>
      <c r="P39" s="18">
        <v>1</v>
      </c>
      <c r="Q39" s="19">
        <v>9.5</v>
      </c>
    </row>
    <row r="40" spans="1:17" ht="15" customHeight="1" x14ac:dyDescent="0.2">
      <c r="A40" s="20" t="s">
        <v>11</v>
      </c>
      <c r="B40" s="18">
        <v>69.583333333333343</v>
      </c>
      <c r="C40" s="18">
        <v>9.8333333333333321</v>
      </c>
      <c r="D40" s="18">
        <v>7</v>
      </c>
      <c r="E40" s="18">
        <v>5.333333333333333</v>
      </c>
      <c r="F40" s="18">
        <v>7</v>
      </c>
      <c r="G40" s="18">
        <v>12.333333333333332</v>
      </c>
      <c r="H40" s="18">
        <v>7.5</v>
      </c>
      <c r="I40" s="18">
        <v>6</v>
      </c>
      <c r="J40" s="18">
        <v>5</v>
      </c>
      <c r="K40" s="18">
        <v>0.33333333333333298</v>
      </c>
      <c r="L40" s="18">
        <v>4</v>
      </c>
      <c r="M40" s="18">
        <v>1.25</v>
      </c>
      <c r="N40" s="18">
        <v>2</v>
      </c>
      <c r="O40" s="18">
        <v>1</v>
      </c>
      <c r="P40" s="18">
        <v>1</v>
      </c>
      <c r="Q40" s="19">
        <v>0</v>
      </c>
    </row>
    <row r="41" spans="1:17" ht="15" customHeight="1" x14ac:dyDescent="0.2">
      <c r="A41" s="20" t="s">
        <v>12</v>
      </c>
      <c r="B41" s="18">
        <v>118.69999999999997</v>
      </c>
      <c r="C41" s="18">
        <v>9</v>
      </c>
      <c r="D41" s="18">
        <v>8.5</v>
      </c>
      <c r="E41" s="18">
        <v>13.666666666666663</v>
      </c>
      <c r="F41" s="18">
        <v>18</v>
      </c>
      <c r="G41" s="18">
        <v>11.5</v>
      </c>
      <c r="H41" s="18">
        <v>13</v>
      </c>
      <c r="I41" s="18">
        <v>19.366666666666664</v>
      </c>
      <c r="J41" s="18">
        <v>8.3333333333333321</v>
      </c>
      <c r="K41" s="18">
        <v>4.4999999999999991</v>
      </c>
      <c r="L41" s="18">
        <v>5.5</v>
      </c>
      <c r="M41" s="18">
        <v>1.333333333333333</v>
      </c>
      <c r="N41" s="18">
        <v>3</v>
      </c>
      <c r="O41" s="18">
        <v>1</v>
      </c>
      <c r="P41" s="18">
        <v>1</v>
      </c>
      <c r="Q41" s="19">
        <v>1</v>
      </c>
    </row>
    <row r="42" spans="1:17" ht="15" customHeight="1" x14ac:dyDescent="0.2">
      <c r="A42" s="20" t="s">
        <v>13</v>
      </c>
      <c r="B42" s="18">
        <v>232.16666666666666</v>
      </c>
      <c r="C42" s="18">
        <v>30.666666666666664</v>
      </c>
      <c r="D42" s="18">
        <v>17.333333333333332</v>
      </c>
      <c r="E42" s="18">
        <v>24.333333333333332</v>
      </c>
      <c r="F42" s="18">
        <v>25.999999999999996</v>
      </c>
      <c r="G42" s="18">
        <v>23.499999999999996</v>
      </c>
      <c r="H42" s="18">
        <v>15.5</v>
      </c>
      <c r="I42" s="18">
        <v>21</v>
      </c>
      <c r="J42" s="18">
        <v>23.166666666666664</v>
      </c>
      <c r="K42" s="18">
        <v>11</v>
      </c>
      <c r="L42" s="18">
        <v>13.5</v>
      </c>
      <c r="M42" s="18">
        <v>8.8333333333333321</v>
      </c>
      <c r="N42" s="18">
        <v>7.333333333333333</v>
      </c>
      <c r="O42" s="18">
        <v>6</v>
      </c>
      <c r="P42" s="18">
        <v>1</v>
      </c>
      <c r="Q42" s="19">
        <v>3</v>
      </c>
    </row>
    <row r="45" spans="1:17" s="6" customFormat="1" ht="20.25" customHeight="1" x14ac:dyDescent="0.2">
      <c r="A45" s="5" t="s">
        <v>292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7" ht="12" customHeight="1" x14ac:dyDescent="0.25">
      <c r="A46" s="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Q46" s="4"/>
    </row>
    <row r="47" spans="1:17" ht="13.5" customHeight="1" thickBot="1" x14ac:dyDescent="0.25">
      <c r="A47" s="9" t="s">
        <v>19</v>
      </c>
      <c r="B47" s="10"/>
      <c r="C47" s="10"/>
      <c r="D47" s="10"/>
      <c r="E47" s="10"/>
      <c r="F47" s="10"/>
      <c r="G47" s="10"/>
      <c r="H47" s="10"/>
      <c r="I47" s="10"/>
      <c r="J47" s="11"/>
      <c r="K47" s="11"/>
      <c r="L47" s="11"/>
      <c r="M47" s="11"/>
      <c r="N47" s="11"/>
      <c r="Q47" s="11" t="s">
        <v>73</v>
      </c>
    </row>
    <row r="48" spans="1:17" ht="18" customHeight="1" x14ac:dyDescent="0.2">
      <c r="A48" s="171" t="s">
        <v>14</v>
      </c>
      <c r="B48" s="173" t="s">
        <v>252</v>
      </c>
      <c r="C48" s="169" t="s">
        <v>186</v>
      </c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</row>
    <row r="49" spans="1:17" ht="37.5" customHeight="1" thickBot="1" x14ac:dyDescent="0.25">
      <c r="A49" s="172"/>
      <c r="B49" s="174"/>
      <c r="C49" s="31">
        <v>2023</v>
      </c>
      <c r="D49" s="31">
        <v>2022</v>
      </c>
      <c r="E49" s="31">
        <v>2021</v>
      </c>
      <c r="F49" s="31">
        <v>2020</v>
      </c>
      <c r="G49" s="31">
        <v>2019</v>
      </c>
      <c r="H49" s="31">
        <v>2018</v>
      </c>
      <c r="I49" s="31">
        <v>2017</v>
      </c>
      <c r="J49" s="31">
        <v>2016</v>
      </c>
      <c r="K49" s="31">
        <v>2015</v>
      </c>
      <c r="L49" s="31">
        <v>2014</v>
      </c>
      <c r="M49" s="31">
        <v>2013</v>
      </c>
      <c r="N49" s="31">
        <v>2012</v>
      </c>
      <c r="O49" s="31">
        <v>2011</v>
      </c>
      <c r="P49" s="31">
        <v>2010</v>
      </c>
      <c r="Q49" s="33" t="s">
        <v>187</v>
      </c>
    </row>
    <row r="50" spans="1:17" ht="20.25" customHeight="1" x14ac:dyDescent="0.2">
      <c r="A50" s="14" t="s">
        <v>15</v>
      </c>
      <c r="B50" s="15">
        <v>1046.4666666666667</v>
      </c>
      <c r="C50" s="15">
        <v>148.83333333333331</v>
      </c>
      <c r="D50" s="15">
        <v>119.46666666666665</v>
      </c>
      <c r="E50" s="15">
        <v>122.75</v>
      </c>
      <c r="F50" s="15">
        <v>132.63333333333333</v>
      </c>
      <c r="G50" s="15">
        <v>115.6</v>
      </c>
      <c r="H50" s="15">
        <v>76.866666666666674</v>
      </c>
      <c r="I50" s="15">
        <v>94.383333333333326</v>
      </c>
      <c r="J50" s="15">
        <v>77.666666666666657</v>
      </c>
      <c r="K50" s="15">
        <v>65.75</v>
      </c>
      <c r="L50" s="15">
        <v>37.416666666666664</v>
      </c>
      <c r="M50" s="15">
        <v>26.166666666666664</v>
      </c>
      <c r="N50" s="15">
        <v>8.8333333333333321</v>
      </c>
      <c r="O50" s="15">
        <v>13.600000000000001</v>
      </c>
      <c r="P50" s="15">
        <v>4</v>
      </c>
      <c r="Q50" s="16">
        <v>2.5</v>
      </c>
    </row>
    <row r="51" spans="1:17" ht="15" customHeight="1" x14ac:dyDescent="0.2">
      <c r="A51" s="17" t="s">
        <v>1</v>
      </c>
      <c r="B51" s="18">
        <v>495.06666666666672</v>
      </c>
      <c r="C51" s="18">
        <v>69.5</v>
      </c>
      <c r="D51" s="18">
        <v>55.766666666666666</v>
      </c>
      <c r="E51" s="18">
        <v>52.000000000000014</v>
      </c>
      <c r="F51" s="18">
        <v>68.983333333333348</v>
      </c>
      <c r="G51" s="18">
        <v>63.56666666666667</v>
      </c>
      <c r="H51" s="18">
        <v>35.833333333333329</v>
      </c>
      <c r="I51" s="18">
        <v>51.85</v>
      </c>
      <c r="J51" s="18">
        <v>27.666666666666664</v>
      </c>
      <c r="K51" s="18">
        <v>29.833333333333332</v>
      </c>
      <c r="L51" s="18">
        <v>18.666666666666664</v>
      </c>
      <c r="M51" s="18">
        <v>9.6666666666666625</v>
      </c>
      <c r="N51" s="18">
        <v>4.833333333333333</v>
      </c>
      <c r="O51" s="18">
        <v>3.9000000000000004</v>
      </c>
      <c r="P51" s="18">
        <v>2</v>
      </c>
      <c r="Q51" s="19">
        <v>1</v>
      </c>
    </row>
    <row r="52" spans="1:17" ht="15" customHeight="1" x14ac:dyDescent="0.2">
      <c r="A52" s="20" t="s">
        <v>2</v>
      </c>
      <c r="B52" s="18">
        <v>9.6166666666666654</v>
      </c>
      <c r="C52" s="18" t="s">
        <v>39</v>
      </c>
      <c r="D52" s="18">
        <v>0.5</v>
      </c>
      <c r="E52" s="18">
        <v>0.66666666666666596</v>
      </c>
      <c r="F52" s="18">
        <v>2.583333333333333</v>
      </c>
      <c r="G52" s="18">
        <v>1</v>
      </c>
      <c r="H52" s="18">
        <v>1.333333333333333</v>
      </c>
      <c r="I52" s="18">
        <v>1.7</v>
      </c>
      <c r="J52" s="18" t="s">
        <v>39</v>
      </c>
      <c r="K52" s="18">
        <v>0.33333333333333298</v>
      </c>
      <c r="L52" s="18">
        <v>1.25</v>
      </c>
      <c r="M52" s="18">
        <v>0.25</v>
      </c>
      <c r="N52" s="18" t="s">
        <v>39</v>
      </c>
      <c r="O52" s="18" t="s">
        <v>39</v>
      </c>
      <c r="P52" s="18" t="s">
        <v>39</v>
      </c>
      <c r="Q52" s="19" t="s">
        <v>39</v>
      </c>
    </row>
    <row r="53" spans="1:17" ht="15" customHeight="1" x14ac:dyDescent="0.2">
      <c r="A53" s="20" t="s">
        <v>3</v>
      </c>
      <c r="B53" s="18">
        <v>20.5</v>
      </c>
      <c r="C53" s="18">
        <v>7.5</v>
      </c>
      <c r="D53" s="18">
        <v>1</v>
      </c>
      <c r="E53" s="18">
        <v>0.5</v>
      </c>
      <c r="F53" s="18">
        <v>3</v>
      </c>
      <c r="G53" s="18">
        <v>1.5</v>
      </c>
      <c r="H53" s="18">
        <v>4</v>
      </c>
      <c r="I53" s="18">
        <v>1</v>
      </c>
      <c r="J53" s="18">
        <v>1</v>
      </c>
      <c r="K53" s="18" t="s">
        <v>39</v>
      </c>
      <c r="L53" s="18" t="s">
        <v>39</v>
      </c>
      <c r="M53" s="18" t="s">
        <v>39</v>
      </c>
      <c r="N53" s="18" t="s">
        <v>39</v>
      </c>
      <c r="O53" s="18">
        <v>1</v>
      </c>
      <c r="P53" s="18" t="s">
        <v>39</v>
      </c>
      <c r="Q53" s="19" t="s">
        <v>39</v>
      </c>
    </row>
    <row r="54" spans="1:17" ht="15" customHeight="1" x14ac:dyDescent="0.2">
      <c r="A54" s="20" t="s">
        <v>4</v>
      </c>
      <c r="B54" s="18">
        <v>48.166666666666664</v>
      </c>
      <c r="C54" s="18">
        <v>15.5</v>
      </c>
      <c r="D54" s="18">
        <v>9.8333333333333321</v>
      </c>
      <c r="E54" s="18">
        <v>7.333333333333333</v>
      </c>
      <c r="F54" s="18">
        <v>4.4999999999999991</v>
      </c>
      <c r="G54" s="18" t="s">
        <v>39</v>
      </c>
      <c r="H54" s="18">
        <v>1.5</v>
      </c>
      <c r="I54" s="18">
        <v>3.5</v>
      </c>
      <c r="J54" s="18">
        <v>1</v>
      </c>
      <c r="K54" s="18">
        <v>2</v>
      </c>
      <c r="L54" s="18" t="s">
        <v>39</v>
      </c>
      <c r="M54" s="18" t="s">
        <v>39</v>
      </c>
      <c r="N54" s="18">
        <v>1</v>
      </c>
      <c r="O54" s="18">
        <v>1</v>
      </c>
      <c r="P54" s="18">
        <v>1</v>
      </c>
      <c r="Q54" s="19" t="s">
        <v>39</v>
      </c>
    </row>
    <row r="55" spans="1:17" ht="15" customHeight="1" x14ac:dyDescent="0.2">
      <c r="A55" s="20" t="s">
        <v>5</v>
      </c>
      <c r="B55" s="18" t="s">
        <v>39</v>
      </c>
      <c r="C55" s="18" t="s">
        <v>39</v>
      </c>
      <c r="D55" s="18" t="s">
        <v>39</v>
      </c>
      <c r="E55" s="18" t="s">
        <v>39</v>
      </c>
      <c r="F55" s="18" t="s">
        <v>39</v>
      </c>
      <c r="G55" s="18" t="s">
        <v>39</v>
      </c>
      <c r="H55" s="18" t="s">
        <v>39</v>
      </c>
      <c r="I55" s="18" t="s">
        <v>39</v>
      </c>
      <c r="J55" s="18" t="s">
        <v>39</v>
      </c>
      <c r="K55" s="18" t="s">
        <v>39</v>
      </c>
      <c r="L55" s="18" t="s">
        <v>39</v>
      </c>
      <c r="M55" s="18" t="s">
        <v>39</v>
      </c>
      <c r="N55" s="18" t="s">
        <v>39</v>
      </c>
      <c r="O55" s="18" t="s">
        <v>39</v>
      </c>
      <c r="P55" s="18" t="s">
        <v>39</v>
      </c>
      <c r="Q55" s="19" t="s">
        <v>39</v>
      </c>
    </row>
    <row r="56" spans="1:17" ht="15" customHeight="1" x14ac:dyDescent="0.2">
      <c r="A56" s="20" t="s">
        <v>6</v>
      </c>
      <c r="B56" s="18">
        <v>13.833333333333332</v>
      </c>
      <c r="C56" s="18">
        <v>2.5</v>
      </c>
      <c r="D56" s="18">
        <v>3.5</v>
      </c>
      <c r="E56" s="18">
        <v>1.333333333333333</v>
      </c>
      <c r="F56" s="18">
        <v>2</v>
      </c>
      <c r="G56" s="18">
        <v>1</v>
      </c>
      <c r="H56" s="18" t="s">
        <v>39</v>
      </c>
      <c r="I56" s="18">
        <v>2</v>
      </c>
      <c r="J56" s="18">
        <v>1</v>
      </c>
      <c r="K56" s="18" t="s">
        <v>39</v>
      </c>
      <c r="L56" s="18">
        <v>0.5</v>
      </c>
      <c r="M56" s="18" t="s">
        <v>39</v>
      </c>
      <c r="N56" s="18" t="s">
        <v>39</v>
      </c>
      <c r="O56" s="18" t="s">
        <v>39</v>
      </c>
      <c r="P56" s="18" t="s">
        <v>39</v>
      </c>
      <c r="Q56" s="19" t="s">
        <v>39</v>
      </c>
    </row>
    <row r="57" spans="1:17" ht="15" customHeight="1" x14ac:dyDescent="0.2">
      <c r="A57" s="20" t="s">
        <v>7</v>
      </c>
      <c r="B57" s="18">
        <v>69.033333333333346</v>
      </c>
      <c r="C57" s="18">
        <v>11</v>
      </c>
      <c r="D57" s="18">
        <v>9.5</v>
      </c>
      <c r="E57" s="18">
        <v>7.5</v>
      </c>
      <c r="F57" s="18">
        <v>5.833333333333333</v>
      </c>
      <c r="G57" s="18">
        <v>6.5</v>
      </c>
      <c r="H57" s="18">
        <v>2.5</v>
      </c>
      <c r="I57" s="18">
        <v>5.5</v>
      </c>
      <c r="J57" s="18">
        <v>11</v>
      </c>
      <c r="K57" s="18">
        <v>5.5</v>
      </c>
      <c r="L57" s="18">
        <v>2.5</v>
      </c>
      <c r="M57" s="18">
        <v>0.5</v>
      </c>
      <c r="N57" s="18">
        <v>1</v>
      </c>
      <c r="O57" s="18">
        <v>0.2</v>
      </c>
      <c r="P57" s="18" t="s">
        <v>39</v>
      </c>
      <c r="Q57" s="19" t="s">
        <v>39</v>
      </c>
    </row>
    <row r="58" spans="1:17" ht="15" customHeight="1" x14ac:dyDescent="0.2">
      <c r="A58" s="20" t="s">
        <v>8</v>
      </c>
      <c r="B58" s="18">
        <v>14.333333333333332</v>
      </c>
      <c r="C58" s="18">
        <v>4</v>
      </c>
      <c r="D58" s="18">
        <v>1.5</v>
      </c>
      <c r="E58" s="18">
        <v>4</v>
      </c>
      <c r="F58" s="18">
        <v>1</v>
      </c>
      <c r="G58" s="18">
        <v>1.5</v>
      </c>
      <c r="H58" s="18" t="s">
        <v>39</v>
      </c>
      <c r="I58" s="18" t="s">
        <v>39</v>
      </c>
      <c r="J58" s="18">
        <v>2</v>
      </c>
      <c r="K58" s="18">
        <v>0.33333333333333298</v>
      </c>
      <c r="L58" s="18" t="s">
        <v>39</v>
      </c>
      <c r="M58" s="18" t="s">
        <v>39</v>
      </c>
      <c r="N58" s="18" t="s">
        <v>39</v>
      </c>
      <c r="O58" s="18" t="s">
        <v>39</v>
      </c>
      <c r="P58" s="18" t="s">
        <v>39</v>
      </c>
      <c r="Q58" s="19" t="s">
        <v>39</v>
      </c>
    </row>
    <row r="59" spans="1:17" ht="15" customHeight="1" x14ac:dyDescent="0.2">
      <c r="A59" s="20" t="s">
        <v>9</v>
      </c>
      <c r="B59" s="18">
        <v>23.783333333333331</v>
      </c>
      <c r="C59" s="18">
        <v>4.833333333333333</v>
      </c>
      <c r="D59" s="18">
        <v>0.33333333333333298</v>
      </c>
      <c r="E59" s="18">
        <v>3.583333333333333</v>
      </c>
      <c r="F59" s="18">
        <v>1.833333333333333</v>
      </c>
      <c r="G59" s="18">
        <v>2</v>
      </c>
      <c r="H59" s="18">
        <v>1.7</v>
      </c>
      <c r="I59" s="18">
        <v>1</v>
      </c>
      <c r="J59" s="18">
        <v>1</v>
      </c>
      <c r="K59" s="18">
        <v>5</v>
      </c>
      <c r="L59" s="18">
        <v>0.5</v>
      </c>
      <c r="M59" s="18">
        <v>1.5</v>
      </c>
      <c r="N59" s="18" t="s">
        <v>39</v>
      </c>
      <c r="O59" s="18" t="s">
        <v>39</v>
      </c>
      <c r="P59" s="18" t="s">
        <v>39</v>
      </c>
      <c r="Q59" s="19">
        <v>0.5</v>
      </c>
    </row>
    <row r="60" spans="1:17" ht="15" customHeight="1" x14ac:dyDescent="0.2">
      <c r="A60" s="20" t="s">
        <v>16</v>
      </c>
      <c r="B60" s="18">
        <v>1</v>
      </c>
      <c r="C60" s="18" t="s">
        <v>39</v>
      </c>
      <c r="D60" s="18" t="s">
        <v>39</v>
      </c>
      <c r="E60" s="18">
        <v>1</v>
      </c>
      <c r="F60" s="18" t="s">
        <v>39</v>
      </c>
      <c r="G60" s="18" t="s">
        <v>39</v>
      </c>
      <c r="H60" s="18" t="s">
        <v>39</v>
      </c>
      <c r="I60" s="18" t="s">
        <v>39</v>
      </c>
      <c r="J60" s="18" t="s">
        <v>39</v>
      </c>
      <c r="K60" s="18" t="s">
        <v>39</v>
      </c>
      <c r="L60" s="18" t="s">
        <v>39</v>
      </c>
      <c r="M60" s="18" t="s">
        <v>39</v>
      </c>
      <c r="N60" s="18" t="s">
        <v>39</v>
      </c>
      <c r="O60" s="18" t="s">
        <v>39</v>
      </c>
      <c r="P60" s="18" t="s">
        <v>39</v>
      </c>
      <c r="Q60" s="19" t="s">
        <v>39</v>
      </c>
    </row>
    <row r="61" spans="1:17" ht="15" customHeight="1" x14ac:dyDescent="0.2">
      <c r="A61" s="20" t="s">
        <v>10</v>
      </c>
      <c r="B61" s="18">
        <v>142.91666666666666</v>
      </c>
      <c r="C61" s="18">
        <v>15.499999999999996</v>
      </c>
      <c r="D61" s="18">
        <v>17.033333333333328</v>
      </c>
      <c r="E61" s="18">
        <v>12.333333333333332</v>
      </c>
      <c r="F61" s="18">
        <v>13.86666666666666</v>
      </c>
      <c r="G61" s="18">
        <v>14.2</v>
      </c>
      <c r="H61" s="18">
        <v>6.9999999999999991</v>
      </c>
      <c r="I61" s="18">
        <v>11.566666666666666</v>
      </c>
      <c r="J61" s="18">
        <v>14.499999999999996</v>
      </c>
      <c r="K61" s="18">
        <v>14.166666666666666</v>
      </c>
      <c r="L61" s="18">
        <v>6</v>
      </c>
      <c r="M61" s="18">
        <v>9.25</v>
      </c>
      <c r="N61" s="18">
        <v>1</v>
      </c>
      <c r="O61" s="18">
        <v>4.5</v>
      </c>
      <c r="P61" s="18">
        <v>1</v>
      </c>
      <c r="Q61" s="19">
        <v>1</v>
      </c>
    </row>
    <row r="62" spans="1:17" ht="15" customHeight="1" x14ac:dyDescent="0.2">
      <c r="A62" s="20" t="s">
        <v>11</v>
      </c>
      <c r="B62" s="18">
        <v>34.533333333333331</v>
      </c>
      <c r="C62" s="18">
        <v>5.5</v>
      </c>
      <c r="D62" s="18">
        <v>4</v>
      </c>
      <c r="E62" s="18">
        <v>7.833333333333333</v>
      </c>
      <c r="F62" s="18">
        <v>3.0333333333333328</v>
      </c>
      <c r="G62" s="18">
        <v>5.333333333333333</v>
      </c>
      <c r="H62" s="18">
        <v>3</v>
      </c>
      <c r="I62" s="18">
        <v>1</v>
      </c>
      <c r="J62" s="18">
        <v>1</v>
      </c>
      <c r="K62" s="18">
        <v>1.833333333333333</v>
      </c>
      <c r="L62" s="18" t="s">
        <v>39</v>
      </c>
      <c r="M62" s="18">
        <v>1</v>
      </c>
      <c r="N62" s="18">
        <v>1</v>
      </c>
      <c r="O62" s="18" t="s">
        <v>39</v>
      </c>
      <c r="P62" s="18" t="s">
        <v>39</v>
      </c>
      <c r="Q62" s="19" t="s">
        <v>39</v>
      </c>
    </row>
    <row r="63" spans="1:17" ht="15" customHeight="1" x14ac:dyDescent="0.2">
      <c r="A63" s="20" t="s">
        <v>12</v>
      </c>
      <c r="B63" s="18">
        <v>59.033333333333331</v>
      </c>
      <c r="C63" s="18">
        <v>2.5</v>
      </c>
      <c r="D63" s="18">
        <v>5.5</v>
      </c>
      <c r="E63" s="18">
        <v>11.666666666666664</v>
      </c>
      <c r="F63" s="18">
        <v>8.5</v>
      </c>
      <c r="G63" s="18">
        <v>3</v>
      </c>
      <c r="H63" s="18">
        <v>7</v>
      </c>
      <c r="I63" s="18">
        <v>6.3666666666666663</v>
      </c>
      <c r="J63" s="18">
        <v>4.5</v>
      </c>
      <c r="K63" s="18">
        <v>2.5</v>
      </c>
      <c r="L63" s="18">
        <v>3.5</v>
      </c>
      <c r="M63" s="18">
        <v>3</v>
      </c>
      <c r="N63" s="18" t="s">
        <v>39</v>
      </c>
      <c r="O63" s="18">
        <v>1</v>
      </c>
      <c r="P63" s="18" t="s">
        <v>39</v>
      </c>
      <c r="Q63" s="19" t="s">
        <v>39</v>
      </c>
    </row>
    <row r="64" spans="1:17" ht="15" customHeight="1" x14ac:dyDescent="0.2">
      <c r="A64" s="20" t="s">
        <v>13</v>
      </c>
      <c r="B64" s="18">
        <v>114.65</v>
      </c>
      <c r="C64" s="18">
        <v>10.5</v>
      </c>
      <c r="D64" s="18">
        <v>11</v>
      </c>
      <c r="E64" s="18">
        <v>13</v>
      </c>
      <c r="F64" s="18">
        <v>17.5</v>
      </c>
      <c r="G64" s="18">
        <v>16</v>
      </c>
      <c r="H64" s="18">
        <v>13</v>
      </c>
      <c r="I64" s="18">
        <v>8.8999999999999986</v>
      </c>
      <c r="J64" s="18">
        <v>13</v>
      </c>
      <c r="K64" s="18">
        <v>4.25</v>
      </c>
      <c r="L64" s="18">
        <v>4.5</v>
      </c>
      <c r="M64" s="18">
        <v>1</v>
      </c>
      <c r="N64" s="18" t="s">
        <v>39</v>
      </c>
      <c r="O64" s="18">
        <v>2</v>
      </c>
      <c r="P64" s="18" t="s">
        <v>39</v>
      </c>
      <c r="Q64" s="19" t="s">
        <v>39</v>
      </c>
    </row>
  </sheetData>
  <mergeCells count="9">
    <mergeCell ref="C4:Q4"/>
    <mergeCell ref="C26:Q26"/>
    <mergeCell ref="C48:Q48"/>
    <mergeCell ref="A48:A49"/>
    <mergeCell ref="B48:B49"/>
    <mergeCell ref="A4:A5"/>
    <mergeCell ref="B4:B5"/>
    <mergeCell ref="A26:A27"/>
    <mergeCell ref="B26:B27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workbookViewId="0"/>
  </sheetViews>
  <sheetFormatPr defaultColWidth="9.140625" defaultRowHeight="11.25" x14ac:dyDescent="0.2"/>
  <cols>
    <col min="1" max="1" width="13.85546875" style="1" customWidth="1"/>
    <col min="2" max="20" width="6" style="1" customWidth="1"/>
    <col min="21" max="16384" width="9.140625" style="1"/>
  </cols>
  <sheetData>
    <row r="1" spans="1:24" s="6" customFormat="1" ht="20.25" customHeight="1" x14ac:dyDescent="0.2">
      <c r="A1" s="5" t="s">
        <v>222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V2" s="4"/>
    </row>
    <row r="3" spans="1:24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 t="s">
        <v>73</v>
      </c>
    </row>
    <row r="4" spans="1:24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</row>
    <row r="5" spans="1:24" ht="20.25" customHeight="1" x14ac:dyDescent="0.2">
      <c r="A5" s="14" t="s">
        <v>15</v>
      </c>
      <c r="B5" s="15">
        <v>1019.3333333333336</v>
      </c>
      <c r="C5" s="15">
        <v>936.00000000000023</v>
      </c>
      <c r="D5" s="15">
        <v>989.50000000000011</v>
      </c>
      <c r="E5" s="15">
        <v>979.00000000000011</v>
      </c>
      <c r="F5" s="15">
        <v>1127.1666666666665</v>
      </c>
      <c r="G5" s="15">
        <v>1135.5833333333337</v>
      </c>
      <c r="H5" s="15">
        <v>1471.4999999999995</v>
      </c>
      <c r="I5" s="15">
        <v>1563.25</v>
      </c>
      <c r="J5" s="15">
        <v>1494.2499999999998</v>
      </c>
      <c r="K5" s="15">
        <v>1329.4999999999998</v>
      </c>
      <c r="L5" s="15">
        <v>1294.6666666666667</v>
      </c>
      <c r="M5" s="15">
        <v>1124.5</v>
      </c>
      <c r="N5" s="16">
        <v>1035.9999999999998</v>
      </c>
      <c r="O5" s="16">
        <v>1079.75</v>
      </c>
      <c r="P5" s="16">
        <v>1079.75</v>
      </c>
      <c r="Q5" s="16">
        <v>1107.6666666666665</v>
      </c>
      <c r="R5" s="16">
        <v>910.33333333333348</v>
      </c>
      <c r="S5" s="16">
        <v>987.357142857143</v>
      </c>
      <c r="T5" s="16">
        <v>834.99999999999989</v>
      </c>
      <c r="V5" s="81"/>
      <c r="W5" s="81"/>
      <c r="X5" s="81"/>
    </row>
    <row r="6" spans="1:24" ht="15" customHeight="1" x14ac:dyDescent="0.2">
      <c r="A6" s="17" t="s">
        <v>1</v>
      </c>
      <c r="B6" s="18">
        <v>263.91666666666674</v>
      </c>
      <c r="C6" s="18">
        <v>241.75000000000009</v>
      </c>
      <c r="D6" s="18">
        <v>284.51666666666671</v>
      </c>
      <c r="E6" s="18">
        <v>318.33333333333337</v>
      </c>
      <c r="F6" s="18">
        <v>358.76666666666665</v>
      </c>
      <c r="G6" s="18">
        <v>358.85000000000008</v>
      </c>
      <c r="H6" s="18">
        <v>474.03333333333279</v>
      </c>
      <c r="I6" s="18">
        <v>605.99999999999989</v>
      </c>
      <c r="J6" s="18">
        <v>501.08333333333275</v>
      </c>
      <c r="K6" s="18">
        <v>395.3952380952378</v>
      </c>
      <c r="L6" s="18">
        <v>380.46666666666658</v>
      </c>
      <c r="M6" s="18">
        <v>342.0333333333333</v>
      </c>
      <c r="N6" s="19">
        <v>326.14285714285705</v>
      </c>
      <c r="O6" s="19">
        <v>341.23333333333335</v>
      </c>
      <c r="P6" s="19">
        <v>294.60000000000014</v>
      </c>
      <c r="Q6" s="19">
        <v>348.46666666666658</v>
      </c>
      <c r="R6" s="19">
        <v>295.71666666666675</v>
      </c>
      <c r="S6" s="19">
        <v>287.19285714285729</v>
      </c>
      <c r="T6" s="19">
        <v>226.41666666666669</v>
      </c>
      <c r="V6" s="81"/>
      <c r="W6" s="81"/>
      <c r="X6" s="81"/>
    </row>
    <row r="7" spans="1:24" ht="15" customHeight="1" x14ac:dyDescent="0.2">
      <c r="A7" s="20" t="s">
        <v>2</v>
      </c>
      <c r="B7" s="18">
        <v>87.416666666666671</v>
      </c>
      <c r="C7" s="18">
        <v>80.75</v>
      </c>
      <c r="D7" s="18">
        <v>72.533333333333346</v>
      </c>
      <c r="E7" s="18">
        <v>58.583333333333336</v>
      </c>
      <c r="F7" s="18">
        <v>89.066666666666663</v>
      </c>
      <c r="G7" s="18">
        <v>77.833333333333329</v>
      </c>
      <c r="H7" s="18">
        <v>105.08333333333333</v>
      </c>
      <c r="I7" s="18">
        <v>81.166666666666671</v>
      </c>
      <c r="J7" s="18">
        <v>70.166666666666686</v>
      </c>
      <c r="K7" s="18">
        <v>91.628571428571405</v>
      </c>
      <c r="L7" s="18">
        <v>113.56666666666665</v>
      </c>
      <c r="M7" s="18">
        <v>87.4</v>
      </c>
      <c r="N7" s="19">
        <v>92.850000000000009</v>
      </c>
      <c r="O7" s="19">
        <v>94.949999999999974</v>
      </c>
      <c r="P7" s="19">
        <v>104.99999999999997</v>
      </c>
      <c r="Q7" s="19">
        <v>115.83333333333324</v>
      </c>
      <c r="R7" s="19">
        <v>108.99999999999999</v>
      </c>
      <c r="S7" s="19">
        <v>103.36666666666666</v>
      </c>
      <c r="T7" s="19">
        <v>92.583333333333286</v>
      </c>
      <c r="V7" s="81"/>
      <c r="W7" s="81"/>
      <c r="X7" s="81"/>
    </row>
    <row r="8" spans="1:24" ht="15" customHeight="1" x14ac:dyDescent="0.2">
      <c r="A8" s="20" t="s">
        <v>3</v>
      </c>
      <c r="B8" s="18">
        <v>53.5</v>
      </c>
      <c r="C8" s="18">
        <v>51.499999999999993</v>
      </c>
      <c r="D8" s="18">
        <v>37.666666666666664</v>
      </c>
      <c r="E8" s="18">
        <v>57.433333333333344</v>
      </c>
      <c r="F8" s="18">
        <v>66.833333333333343</v>
      </c>
      <c r="G8" s="18">
        <v>61</v>
      </c>
      <c r="H8" s="18">
        <v>54.199999999999996</v>
      </c>
      <c r="I8" s="18">
        <v>55.033333333333331</v>
      </c>
      <c r="J8" s="18">
        <v>45.5</v>
      </c>
      <c r="K8" s="18">
        <v>46.166666666666664</v>
      </c>
      <c r="L8" s="18">
        <v>46.749999999999993</v>
      </c>
      <c r="M8" s="18">
        <v>42.449999999999996</v>
      </c>
      <c r="N8" s="19">
        <v>40.357142857142854</v>
      </c>
      <c r="O8" s="19">
        <v>44.966666666666676</v>
      </c>
      <c r="P8" s="19">
        <v>27.25</v>
      </c>
      <c r="Q8" s="19">
        <v>26.666666666666664</v>
      </c>
      <c r="R8" s="19">
        <v>25.283333333333331</v>
      </c>
      <c r="S8" s="19">
        <v>41.533333333333331</v>
      </c>
      <c r="T8" s="19">
        <v>33.249999999999993</v>
      </c>
      <c r="V8" s="81"/>
      <c r="W8" s="81"/>
      <c r="X8" s="81"/>
    </row>
    <row r="9" spans="1:24" ht="15" customHeight="1" x14ac:dyDescent="0.2">
      <c r="A9" s="20" t="s">
        <v>4</v>
      </c>
      <c r="B9" s="18">
        <v>29</v>
      </c>
      <c r="C9" s="18">
        <v>22</v>
      </c>
      <c r="D9" s="18">
        <v>25.5</v>
      </c>
      <c r="E9" s="18">
        <v>28</v>
      </c>
      <c r="F9" s="18">
        <v>48.5</v>
      </c>
      <c r="G9" s="18">
        <v>34</v>
      </c>
      <c r="H9" s="18">
        <v>70</v>
      </c>
      <c r="I9" s="18">
        <v>69.5</v>
      </c>
      <c r="J9" s="18">
        <v>78.333333333333329</v>
      </c>
      <c r="K9" s="18">
        <v>56.333333333333329</v>
      </c>
      <c r="L9" s="18">
        <v>32.25</v>
      </c>
      <c r="M9" s="18">
        <v>42.166666666666664</v>
      </c>
      <c r="N9" s="19">
        <v>36.433333333333323</v>
      </c>
      <c r="O9" s="19">
        <v>35.75</v>
      </c>
      <c r="P9" s="19">
        <v>35.999999999999993</v>
      </c>
      <c r="Q9" s="19">
        <v>37.916666666666664</v>
      </c>
      <c r="R9" s="19">
        <v>32.5</v>
      </c>
      <c r="S9" s="19">
        <v>27.166666666666664</v>
      </c>
      <c r="T9" s="19">
        <v>28.083333333333325</v>
      </c>
      <c r="V9" s="81"/>
      <c r="W9" s="81"/>
      <c r="X9" s="81"/>
    </row>
    <row r="10" spans="1:24" ht="15" customHeight="1" x14ac:dyDescent="0.2">
      <c r="A10" s="20" t="s">
        <v>5</v>
      </c>
      <c r="B10" s="18">
        <v>28</v>
      </c>
      <c r="C10" s="18">
        <v>9.5</v>
      </c>
      <c r="D10" s="18">
        <v>5.583333333333333</v>
      </c>
      <c r="E10" s="18">
        <v>6.25</v>
      </c>
      <c r="F10" s="18">
        <v>6</v>
      </c>
      <c r="G10" s="18">
        <v>6.5</v>
      </c>
      <c r="H10" s="18">
        <v>12</v>
      </c>
      <c r="I10" s="18">
        <v>8.5</v>
      </c>
      <c r="J10" s="18">
        <v>7.333333333333333</v>
      </c>
      <c r="K10" s="18">
        <v>8.0833333333333321</v>
      </c>
      <c r="L10" s="18">
        <v>7</v>
      </c>
      <c r="M10" s="18">
        <v>10.749999999999996</v>
      </c>
      <c r="N10" s="19">
        <v>5.5</v>
      </c>
      <c r="O10" s="19">
        <v>6</v>
      </c>
      <c r="P10" s="19">
        <v>3.5</v>
      </c>
      <c r="Q10" s="19">
        <v>3.25</v>
      </c>
      <c r="R10" s="19">
        <v>5</v>
      </c>
      <c r="S10" s="19">
        <v>1.833333333333333</v>
      </c>
      <c r="T10" s="19">
        <v>3</v>
      </c>
      <c r="V10" s="81"/>
      <c r="W10" s="81"/>
      <c r="X10" s="81"/>
    </row>
    <row r="11" spans="1:24" ht="15" customHeight="1" x14ac:dyDescent="0.2">
      <c r="A11" s="20" t="s">
        <v>6</v>
      </c>
      <c r="B11" s="18">
        <v>34.25</v>
      </c>
      <c r="C11" s="18">
        <v>36.5</v>
      </c>
      <c r="D11" s="18">
        <v>28.499999999999996</v>
      </c>
      <c r="E11" s="18">
        <v>42.333333333333314</v>
      </c>
      <c r="F11" s="18">
        <v>40.75</v>
      </c>
      <c r="G11" s="18">
        <v>34.333333333333329</v>
      </c>
      <c r="H11" s="18">
        <v>41.25</v>
      </c>
      <c r="I11" s="18">
        <v>31.499999999999996</v>
      </c>
      <c r="J11" s="18">
        <v>43.499999999999993</v>
      </c>
      <c r="K11" s="18">
        <v>29.449999999999996</v>
      </c>
      <c r="L11" s="18">
        <v>38.333333333333329</v>
      </c>
      <c r="M11" s="18">
        <v>29.916666666666664</v>
      </c>
      <c r="N11" s="19">
        <v>29.499999999999993</v>
      </c>
      <c r="O11" s="19">
        <v>30.5</v>
      </c>
      <c r="P11" s="19">
        <v>20.999999999999996</v>
      </c>
      <c r="Q11" s="19">
        <v>30.666666666666664</v>
      </c>
      <c r="R11" s="19">
        <v>29.283333333333328</v>
      </c>
      <c r="S11" s="19">
        <v>39.833333333333336</v>
      </c>
      <c r="T11" s="19">
        <v>25.833333333333332</v>
      </c>
      <c r="V11" s="81"/>
      <c r="W11" s="81"/>
      <c r="X11" s="81"/>
    </row>
    <row r="12" spans="1:24" ht="15" customHeight="1" x14ac:dyDescent="0.2">
      <c r="A12" s="20" t="s">
        <v>7</v>
      </c>
      <c r="B12" s="18">
        <v>36.5</v>
      </c>
      <c r="C12" s="18">
        <v>42</v>
      </c>
      <c r="D12" s="18">
        <v>50.666666666666664</v>
      </c>
      <c r="E12" s="18">
        <v>37.200000000000003</v>
      </c>
      <c r="F12" s="18">
        <v>44.75</v>
      </c>
      <c r="G12" s="18">
        <v>33</v>
      </c>
      <c r="H12" s="18">
        <v>82.000000000000014</v>
      </c>
      <c r="I12" s="18">
        <v>86.5</v>
      </c>
      <c r="J12" s="18">
        <v>69.416666666666671</v>
      </c>
      <c r="K12" s="18">
        <v>65.033333333333331</v>
      </c>
      <c r="L12" s="18">
        <v>78.733333333333334</v>
      </c>
      <c r="M12" s="18">
        <v>70.950000000000017</v>
      </c>
      <c r="N12" s="19">
        <v>53.833333333333336</v>
      </c>
      <c r="O12" s="19">
        <v>64.450000000000017</v>
      </c>
      <c r="P12" s="19">
        <v>65.083333333333343</v>
      </c>
      <c r="Q12" s="19">
        <v>62</v>
      </c>
      <c r="R12" s="19">
        <v>43.166666666666671</v>
      </c>
      <c r="S12" s="19">
        <v>69.333333333333329</v>
      </c>
      <c r="T12" s="19">
        <v>53.066666666666663</v>
      </c>
      <c r="V12" s="81"/>
      <c r="W12" s="81"/>
      <c r="X12" s="81"/>
    </row>
    <row r="13" spans="1:24" ht="15" customHeight="1" x14ac:dyDescent="0.2">
      <c r="A13" s="20" t="s">
        <v>8</v>
      </c>
      <c r="B13" s="18">
        <v>44.5</v>
      </c>
      <c r="C13" s="18">
        <v>46.5</v>
      </c>
      <c r="D13" s="18">
        <v>51.5</v>
      </c>
      <c r="E13" s="18">
        <v>36.333333333333329</v>
      </c>
      <c r="F13" s="18">
        <v>51.333333333333329</v>
      </c>
      <c r="G13" s="18">
        <v>53.333333333333329</v>
      </c>
      <c r="H13" s="18">
        <v>63</v>
      </c>
      <c r="I13" s="18">
        <v>38.333333333333329</v>
      </c>
      <c r="J13" s="18">
        <v>51.666666666666664</v>
      </c>
      <c r="K13" s="18">
        <v>59</v>
      </c>
      <c r="L13" s="18">
        <v>45.416666666666664</v>
      </c>
      <c r="M13" s="18">
        <v>66.399999999999991</v>
      </c>
      <c r="N13" s="19">
        <v>49</v>
      </c>
      <c r="O13" s="19">
        <v>34.916666666666664</v>
      </c>
      <c r="P13" s="19">
        <v>40.499999999999972</v>
      </c>
      <c r="Q13" s="19">
        <v>48.333333333333329</v>
      </c>
      <c r="R13" s="19">
        <v>35.699999999999996</v>
      </c>
      <c r="S13" s="19">
        <v>30.999999999999993</v>
      </c>
      <c r="T13" s="19">
        <v>40.916666666666671</v>
      </c>
      <c r="V13" s="81"/>
      <c r="W13" s="81"/>
      <c r="X13" s="81"/>
    </row>
    <row r="14" spans="1:24" ht="15" customHeight="1" x14ac:dyDescent="0.2">
      <c r="A14" s="20" t="s">
        <v>9</v>
      </c>
      <c r="B14" s="18">
        <v>61.166666666666657</v>
      </c>
      <c r="C14" s="18">
        <v>59.5</v>
      </c>
      <c r="D14" s="18">
        <v>52.333333333333336</v>
      </c>
      <c r="E14" s="18">
        <v>39.833333333333329</v>
      </c>
      <c r="F14" s="18">
        <v>50.5</v>
      </c>
      <c r="G14" s="18">
        <v>58.833333333333336</v>
      </c>
      <c r="H14" s="18">
        <v>59.833333333333329</v>
      </c>
      <c r="I14" s="18">
        <v>49.333333333333336</v>
      </c>
      <c r="J14" s="18">
        <v>82.916666666666629</v>
      </c>
      <c r="K14" s="18">
        <v>53.709523809523816</v>
      </c>
      <c r="L14" s="18">
        <v>70.666666666666671</v>
      </c>
      <c r="M14" s="18">
        <v>68.316666666666677</v>
      </c>
      <c r="N14" s="19">
        <v>39.000000000000007</v>
      </c>
      <c r="O14" s="19">
        <v>39.916666666666657</v>
      </c>
      <c r="P14" s="19">
        <v>51.86666666666666</v>
      </c>
      <c r="Q14" s="19">
        <v>37.666666666666657</v>
      </c>
      <c r="R14" s="19">
        <v>29.583333333333325</v>
      </c>
      <c r="S14" s="19">
        <v>36</v>
      </c>
      <c r="T14" s="19">
        <v>32.166666666666657</v>
      </c>
      <c r="V14" s="81"/>
      <c r="W14" s="81"/>
      <c r="X14" s="81"/>
    </row>
    <row r="15" spans="1:24" ht="15" customHeight="1" x14ac:dyDescent="0.2">
      <c r="A15" s="20" t="s">
        <v>16</v>
      </c>
      <c r="B15" s="18">
        <v>44.5</v>
      </c>
      <c r="C15" s="18">
        <v>23.5</v>
      </c>
      <c r="D15" s="18">
        <v>35</v>
      </c>
      <c r="E15" s="18">
        <v>24.533333333333328</v>
      </c>
      <c r="F15" s="18">
        <v>27.166666666666664</v>
      </c>
      <c r="G15" s="18">
        <v>34.5</v>
      </c>
      <c r="H15" s="18">
        <v>37.166666666666664</v>
      </c>
      <c r="I15" s="18">
        <v>24.666666666666664</v>
      </c>
      <c r="J15" s="18">
        <v>50.833333333333336</v>
      </c>
      <c r="K15" s="18">
        <v>28</v>
      </c>
      <c r="L15" s="18">
        <v>22.583333333333332</v>
      </c>
      <c r="M15" s="18">
        <v>22.75</v>
      </c>
      <c r="N15" s="19">
        <v>27</v>
      </c>
      <c r="O15" s="19">
        <v>25.249999999999996</v>
      </c>
      <c r="P15" s="19">
        <v>28.166666666666664</v>
      </c>
      <c r="Q15" s="19">
        <v>28.999999999999996</v>
      </c>
      <c r="R15" s="19">
        <v>23.45</v>
      </c>
      <c r="S15" s="19">
        <v>34.666666666666657</v>
      </c>
      <c r="T15" s="19">
        <v>19.533333333333331</v>
      </c>
      <c r="V15" s="81"/>
      <c r="W15" s="81"/>
      <c r="X15" s="81"/>
    </row>
    <row r="16" spans="1:24" ht="15" customHeight="1" x14ac:dyDescent="0.2">
      <c r="A16" s="20" t="s">
        <v>10</v>
      </c>
      <c r="B16" s="18">
        <v>114.83333333333333</v>
      </c>
      <c r="C16" s="18">
        <v>96.5</v>
      </c>
      <c r="D16" s="18">
        <v>128.91666666666669</v>
      </c>
      <c r="E16" s="18">
        <v>122.58333333333334</v>
      </c>
      <c r="F16" s="18">
        <v>119.25</v>
      </c>
      <c r="G16" s="18">
        <v>171.56666666666666</v>
      </c>
      <c r="H16" s="18">
        <v>193.6</v>
      </c>
      <c r="I16" s="18">
        <v>189.73333333333332</v>
      </c>
      <c r="J16" s="18">
        <v>201.25000000000003</v>
      </c>
      <c r="K16" s="18">
        <v>214.66666666666674</v>
      </c>
      <c r="L16" s="18">
        <v>191.98333333333341</v>
      </c>
      <c r="M16" s="18">
        <v>139.69999999999999</v>
      </c>
      <c r="N16" s="19">
        <v>140.54999999999998</v>
      </c>
      <c r="O16" s="19">
        <v>150.8666666666667</v>
      </c>
      <c r="P16" s="19">
        <v>184.11666666666667</v>
      </c>
      <c r="Q16" s="19">
        <v>174.98333333333329</v>
      </c>
      <c r="R16" s="19">
        <v>121.69999999999999</v>
      </c>
      <c r="S16" s="19">
        <v>170.18809523809529</v>
      </c>
      <c r="T16" s="19">
        <v>141.31666666666663</v>
      </c>
      <c r="V16" s="81"/>
      <c r="W16" s="81"/>
      <c r="X16" s="81"/>
    </row>
    <row r="17" spans="1:34" ht="15" customHeight="1" x14ac:dyDescent="0.2">
      <c r="A17" s="20" t="s">
        <v>11</v>
      </c>
      <c r="B17" s="18">
        <v>44.833333333333329</v>
      </c>
      <c r="C17" s="18">
        <v>53.833333333333321</v>
      </c>
      <c r="D17" s="18">
        <v>45.95</v>
      </c>
      <c r="E17" s="18">
        <v>48</v>
      </c>
      <c r="F17" s="18">
        <v>45.75</v>
      </c>
      <c r="G17" s="18">
        <v>35</v>
      </c>
      <c r="H17" s="18">
        <v>37.166666666666664</v>
      </c>
      <c r="I17" s="18">
        <v>46.083333333333329</v>
      </c>
      <c r="J17" s="18">
        <v>55.5</v>
      </c>
      <c r="K17" s="18">
        <v>47.666666666666657</v>
      </c>
      <c r="L17" s="18">
        <v>55.5</v>
      </c>
      <c r="M17" s="18">
        <v>38.833333333333336</v>
      </c>
      <c r="N17" s="19">
        <v>38.166666666666664</v>
      </c>
      <c r="O17" s="19">
        <v>46.25</v>
      </c>
      <c r="P17" s="19">
        <v>28.916666666666664</v>
      </c>
      <c r="Q17" s="19">
        <v>31.966666666666661</v>
      </c>
      <c r="R17" s="19">
        <v>35.36666666666666</v>
      </c>
      <c r="S17" s="19">
        <v>15.183333333333332</v>
      </c>
      <c r="T17" s="19">
        <v>20.499999999999996</v>
      </c>
      <c r="V17" s="81"/>
      <c r="W17" s="81"/>
      <c r="X17" s="81"/>
    </row>
    <row r="18" spans="1:34" ht="15" customHeight="1" x14ac:dyDescent="0.2">
      <c r="A18" s="20" t="s">
        <v>12</v>
      </c>
      <c r="B18" s="18">
        <v>49.833333333333329</v>
      </c>
      <c r="C18" s="18">
        <v>44.833333333333329</v>
      </c>
      <c r="D18" s="18">
        <v>46.333333333333329</v>
      </c>
      <c r="E18" s="18">
        <v>45.083333333333329</v>
      </c>
      <c r="F18" s="18">
        <v>53.5</v>
      </c>
      <c r="G18" s="18">
        <v>55.833333333333336</v>
      </c>
      <c r="H18" s="18">
        <v>84.166666666666657</v>
      </c>
      <c r="I18" s="18">
        <v>93.066666666666677</v>
      </c>
      <c r="J18" s="18">
        <v>85.416666666666643</v>
      </c>
      <c r="K18" s="18">
        <v>75.083333333333343</v>
      </c>
      <c r="L18" s="18">
        <v>73.150000000000006</v>
      </c>
      <c r="M18" s="18">
        <v>68.566666666666677</v>
      </c>
      <c r="N18" s="19">
        <v>66</v>
      </c>
      <c r="O18" s="19">
        <v>59.833333333333336</v>
      </c>
      <c r="P18" s="19">
        <v>69.916666666666657</v>
      </c>
      <c r="Q18" s="19">
        <v>40.583333333333329</v>
      </c>
      <c r="R18" s="19">
        <v>36.583333333333329</v>
      </c>
      <c r="S18" s="19">
        <v>38.976190476190467</v>
      </c>
      <c r="T18" s="19">
        <v>39.583333333333336</v>
      </c>
      <c r="V18" s="81"/>
      <c r="W18" s="81"/>
      <c r="X18" s="81"/>
    </row>
    <row r="19" spans="1:34" ht="15" customHeight="1" x14ac:dyDescent="0.2">
      <c r="A19" s="20" t="s">
        <v>13</v>
      </c>
      <c r="B19" s="18">
        <v>127.08333333333334</v>
      </c>
      <c r="C19" s="18">
        <v>127.33333333333333</v>
      </c>
      <c r="D19" s="18">
        <v>124.5</v>
      </c>
      <c r="E19" s="18">
        <v>114.5</v>
      </c>
      <c r="F19" s="18">
        <v>125</v>
      </c>
      <c r="G19" s="18">
        <v>121.00000000000001</v>
      </c>
      <c r="H19" s="18">
        <v>158</v>
      </c>
      <c r="I19" s="18">
        <v>183.83333333333343</v>
      </c>
      <c r="J19" s="18">
        <v>151.3333333333334</v>
      </c>
      <c r="K19" s="18">
        <v>159.2833333333333</v>
      </c>
      <c r="L19" s="18">
        <v>138.26666666666665</v>
      </c>
      <c r="M19" s="18">
        <v>94.26666666666668</v>
      </c>
      <c r="N19" s="19">
        <v>91.666666666666686</v>
      </c>
      <c r="O19" s="19">
        <v>104.86666666666663</v>
      </c>
      <c r="P19" s="19">
        <v>123.8333333333333</v>
      </c>
      <c r="Q19" s="19">
        <v>120.33333333333331</v>
      </c>
      <c r="R19" s="19">
        <v>87.999999999999986</v>
      </c>
      <c r="S19" s="19">
        <v>91.083333333333343</v>
      </c>
      <c r="T19" s="19">
        <v>78.75</v>
      </c>
      <c r="V19" s="81"/>
      <c r="W19" s="81"/>
      <c r="X19" s="81"/>
    </row>
    <row r="20" spans="1:34" x14ac:dyDescent="0.2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</row>
    <row r="21" spans="1:34" s="54" customFormat="1" ht="14.25" x14ac:dyDescent="0.2">
      <c r="A21" s="5" t="s">
        <v>223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AH21" s="55"/>
    </row>
    <row r="22" spans="1:34" s="54" customFormat="1" ht="9" customHeight="1" x14ac:dyDescent="0.2">
      <c r="A22" s="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AH22" s="55"/>
    </row>
    <row r="23" spans="1:34" s="54" customFormat="1" ht="15" thickBot="1" x14ac:dyDescent="0.25">
      <c r="A23" s="9" t="s">
        <v>19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56"/>
      <c r="O23" s="57"/>
      <c r="P23" s="57"/>
      <c r="Q23" s="57"/>
      <c r="T23" s="56" t="s">
        <v>81</v>
      </c>
      <c r="AH23" s="55"/>
    </row>
    <row r="24" spans="1:34" s="54" customFormat="1" ht="18" customHeight="1" thickBot="1" x14ac:dyDescent="0.25">
      <c r="A24" s="3" t="s">
        <v>14</v>
      </c>
      <c r="B24" s="12">
        <v>2005</v>
      </c>
      <c r="C24" s="12">
        <v>2006</v>
      </c>
      <c r="D24" s="12">
        <v>2007</v>
      </c>
      <c r="E24" s="12">
        <v>2008</v>
      </c>
      <c r="F24" s="12">
        <v>2009</v>
      </c>
      <c r="G24" s="12">
        <v>2010</v>
      </c>
      <c r="H24" s="12">
        <v>2011</v>
      </c>
      <c r="I24" s="12">
        <v>2012</v>
      </c>
      <c r="J24" s="12">
        <v>2013</v>
      </c>
      <c r="K24" s="12">
        <v>2014</v>
      </c>
      <c r="L24" s="12">
        <v>2015</v>
      </c>
      <c r="M24" s="12">
        <v>2016</v>
      </c>
      <c r="N24" s="13">
        <v>2017</v>
      </c>
      <c r="O24" s="13">
        <v>2018</v>
      </c>
      <c r="P24" s="13">
        <v>2019</v>
      </c>
      <c r="Q24" s="13">
        <v>2020</v>
      </c>
      <c r="R24" s="13">
        <v>2021</v>
      </c>
      <c r="S24" s="13">
        <v>2022</v>
      </c>
      <c r="T24" s="13">
        <v>2023</v>
      </c>
      <c r="AH24" s="55"/>
    </row>
    <row r="25" spans="1:34" s="54" customFormat="1" ht="22.5" x14ac:dyDescent="0.2">
      <c r="A25" s="14" t="s">
        <v>15</v>
      </c>
      <c r="B25" s="21">
        <f t="shared" ref="B25:T39" si="0">B5/B$5*100</f>
        <v>100</v>
      </c>
      <c r="C25" s="21">
        <f t="shared" si="0"/>
        <v>100</v>
      </c>
      <c r="D25" s="21">
        <f t="shared" si="0"/>
        <v>100</v>
      </c>
      <c r="E25" s="21">
        <f t="shared" si="0"/>
        <v>100</v>
      </c>
      <c r="F25" s="21">
        <f t="shared" si="0"/>
        <v>100</v>
      </c>
      <c r="G25" s="21">
        <f t="shared" si="0"/>
        <v>100</v>
      </c>
      <c r="H25" s="21">
        <f t="shared" si="0"/>
        <v>100</v>
      </c>
      <c r="I25" s="21">
        <f t="shared" si="0"/>
        <v>100</v>
      </c>
      <c r="J25" s="21">
        <f t="shared" si="0"/>
        <v>100</v>
      </c>
      <c r="K25" s="21">
        <f t="shared" si="0"/>
        <v>100</v>
      </c>
      <c r="L25" s="21">
        <f t="shared" si="0"/>
        <v>100</v>
      </c>
      <c r="M25" s="21">
        <f t="shared" si="0"/>
        <v>100</v>
      </c>
      <c r="N25" s="22">
        <f t="shared" si="0"/>
        <v>100</v>
      </c>
      <c r="O25" s="22">
        <f t="shared" si="0"/>
        <v>100</v>
      </c>
      <c r="P25" s="22">
        <f t="shared" si="0"/>
        <v>100</v>
      </c>
      <c r="Q25" s="22">
        <f t="shared" si="0"/>
        <v>100</v>
      </c>
      <c r="R25" s="22">
        <f t="shared" si="0"/>
        <v>100</v>
      </c>
      <c r="S25" s="22">
        <f t="shared" ref="S25:S38" si="1">S5/S$5*100</f>
        <v>100</v>
      </c>
      <c r="T25" s="22">
        <f t="shared" si="0"/>
        <v>100</v>
      </c>
      <c r="AH25" s="55"/>
    </row>
    <row r="26" spans="1:34" s="54" customFormat="1" ht="15" customHeight="1" x14ac:dyDescent="0.2">
      <c r="A26" s="17" t="s">
        <v>1</v>
      </c>
      <c r="B26" s="58">
        <f t="shared" si="0"/>
        <v>25.891105297580118</v>
      </c>
      <c r="C26" s="58">
        <f t="shared" si="0"/>
        <v>25.827991452991455</v>
      </c>
      <c r="D26" s="58">
        <f t="shared" si="0"/>
        <v>28.753579248778845</v>
      </c>
      <c r="E26" s="58">
        <f t="shared" si="0"/>
        <v>32.516172965611169</v>
      </c>
      <c r="F26" s="58">
        <f t="shared" si="0"/>
        <v>31.829069939376019</v>
      </c>
      <c r="G26" s="58">
        <f t="shared" si="0"/>
        <v>31.600499009319726</v>
      </c>
      <c r="H26" s="58">
        <f t="shared" si="0"/>
        <v>32.214293804507847</v>
      </c>
      <c r="I26" s="58">
        <f t="shared" si="0"/>
        <v>38.765392611546453</v>
      </c>
      <c r="J26" s="58">
        <f t="shared" si="0"/>
        <v>33.534102950197948</v>
      </c>
      <c r="K26" s="58">
        <f t="shared" si="0"/>
        <v>29.740145776249559</v>
      </c>
      <c r="L26" s="58">
        <f t="shared" si="0"/>
        <v>29.387229660144172</v>
      </c>
      <c r="M26" s="58">
        <f t="shared" si="0"/>
        <v>30.416481399140356</v>
      </c>
      <c r="N26" s="59">
        <f t="shared" si="0"/>
        <v>31.480970766685051</v>
      </c>
      <c r="O26" s="59">
        <f t="shared" si="0"/>
        <v>31.602994520336498</v>
      </c>
      <c r="P26" s="59">
        <f t="shared" si="0"/>
        <v>27.284093540171352</v>
      </c>
      <c r="Q26" s="59">
        <f t="shared" si="0"/>
        <v>31.459524526030691</v>
      </c>
      <c r="R26" s="59">
        <f t="shared" si="0"/>
        <v>32.484437934822417</v>
      </c>
      <c r="S26" s="59">
        <f t="shared" si="1"/>
        <v>29.087028864935267</v>
      </c>
      <c r="T26" s="59">
        <f t="shared" si="0"/>
        <v>27.115768463073859</v>
      </c>
      <c r="AH26" s="55"/>
    </row>
    <row r="27" spans="1:34" s="54" customFormat="1" ht="15" customHeight="1" x14ac:dyDescent="0.2">
      <c r="A27" s="20" t="s">
        <v>2</v>
      </c>
      <c r="B27" s="58">
        <f t="shared" si="0"/>
        <v>8.5758665794637015</v>
      </c>
      <c r="C27" s="58">
        <f t="shared" si="0"/>
        <v>8.6271367521367512</v>
      </c>
      <c r="D27" s="58">
        <f t="shared" si="0"/>
        <v>7.330301499073606</v>
      </c>
      <c r="E27" s="58">
        <f t="shared" si="0"/>
        <v>5.983997276132107</v>
      </c>
      <c r="F27" s="58">
        <f t="shared" si="0"/>
        <v>7.9018187195031802</v>
      </c>
      <c r="G27" s="58">
        <f t="shared" si="0"/>
        <v>6.8540397739781298</v>
      </c>
      <c r="H27" s="58">
        <f t="shared" si="0"/>
        <v>7.1412390984256451</v>
      </c>
      <c r="I27" s="58">
        <f t="shared" si="0"/>
        <v>5.1921744229436539</v>
      </c>
      <c r="J27" s="58">
        <f t="shared" si="0"/>
        <v>4.6957782611120429</v>
      </c>
      <c r="K27" s="58">
        <f t="shared" si="0"/>
        <v>6.8919572341911568</v>
      </c>
      <c r="L27" s="58">
        <f t="shared" si="0"/>
        <v>8.7718846549948495</v>
      </c>
      <c r="M27" s="58">
        <f t="shared" si="0"/>
        <v>7.7723432636727443</v>
      </c>
      <c r="N27" s="59">
        <f t="shared" si="0"/>
        <v>8.9623552123552148</v>
      </c>
      <c r="O27" s="59">
        <f t="shared" si="0"/>
        <v>8.7937022458902501</v>
      </c>
      <c r="P27" s="59">
        <f t="shared" si="0"/>
        <v>9.7244732576985395</v>
      </c>
      <c r="Q27" s="59">
        <f t="shared" si="0"/>
        <v>10.457417995786933</v>
      </c>
      <c r="R27" s="59">
        <f t="shared" si="0"/>
        <v>11.973636030757961</v>
      </c>
      <c r="S27" s="59">
        <f t="shared" si="1"/>
        <v>10.469025054860255</v>
      </c>
      <c r="T27" s="59">
        <f t="shared" si="0"/>
        <v>11.087824351297401</v>
      </c>
      <c r="AH27" s="55"/>
    </row>
    <row r="28" spans="1:34" s="54" customFormat="1" ht="15" customHeight="1" x14ac:dyDescent="0.2">
      <c r="A28" s="20" t="s">
        <v>3</v>
      </c>
      <c r="B28" s="58">
        <f t="shared" si="0"/>
        <v>5.2485284499672975</v>
      </c>
      <c r="C28" s="58">
        <f t="shared" si="0"/>
        <v>5.5021367521367504</v>
      </c>
      <c r="D28" s="58">
        <f t="shared" si="0"/>
        <v>3.8066363483240688</v>
      </c>
      <c r="E28" s="58">
        <f t="shared" si="0"/>
        <v>5.8665304732720465</v>
      </c>
      <c r="F28" s="58">
        <f t="shared" si="0"/>
        <v>5.9293213071122297</v>
      </c>
      <c r="G28" s="58">
        <f t="shared" si="0"/>
        <v>5.3716885594775059</v>
      </c>
      <c r="H28" s="58">
        <f t="shared" si="0"/>
        <v>3.6833163438668035</v>
      </c>
      <c r="I28" s="58">
        <f t="shared" si="0"/>
        <v>3.5204435204435205</v>
      </c>
      <c r="J28" s="58">
        <f t="shared" si="0"/>
        <v>3.0450058557804924</v>
      </c>
      <c r="K28" s="58">
        <f t="shared" si="0"/>
        <v>3.472483389745519</v>
      </c>
      <c r="L28" s="58">
        <f t="shared" si="0"/>
        <v>3.6109680741503598</v>
      </c>
      <c r="M28" s="58">
        <f t="shared" si="0"/>
        <v>3.7750111160515782</v>
      </c>
      <c r="N28" s="59">
        <f t="shared" si="0"/>
        <v>3.8954771097628247</v>
      </c>
      <c r="O28" s="59">
        <f t="shared" si="0"/>
        <v>4.1645442617889952</v>
      </c>
      <c r="P28" s="59">
        <f t="shared" si="0"/>
        <v>2.5237323454503358</v>
      </c>
      <c r="Q28" s="59">
        <f t="shared" si="0"/>
        <v>2.4074631357207341</v>
      </c>
      <c r="R28" s="59">
        <f t="shared" si="0"/>
        <v>2.777370926400585</v>
      </c>
      <c r="S28" s="59">
        <f t="shared" si="1"/>
        <v>4.2065157105307573</v>
      </c>
      <c r="T28" s="59">
        <f t="shared" si="0"/>
        <v>3.9820359281437123</v>
      </c>
      <c r="AH28" s="55"/>
    </row>
    <row r="29" spans="1:34" s="54" customFormat="1" ht="15" customHeight="1" x14ac:dyDescent="0.2">
      <c r="A29" s="20" t="s">
        <v>4</v>
      </c>
      <c r="B29" s="58">
        <f t="shared" si="0"/>
        <v>2.8449967298888152</v>
      </c>
      <c r="C29" s="58">
        <f t="shared" si="0"/>
        <v>2.3504273504273496</v>
      </c>
      <c r="D29" s="58">
        <f t="shared" si="0"/>
        <v>2.5770591207680642</v>
      </c>
      <c r="E29" s="58">
        <f t="shared" si="0"/>
        <v>2.860061287027579</v>
      </c>
      <c r="F29" s="58">
        <f t="shared" si="0"/>
        <v>4.3028241904480264</v>
      </c>
      <c r="G29" s="58">
        <f t="shared" si="0"/>
        <v>2.9940559183972986</v>
      </c>
      <c r="H29" s="58">
        <f t="shared" si="0"/>
        <v>4.757050628610263</v>
      </c>
      <c r="I29" s="58">
        <f t="shared" si="0"/>
        <v>4.4458659843275221</v>
      </c>
      <c r="J29" s="58">
        <f t="shared" si="0"/>
        <v>5.2423177736880264</v>
      </c>
      <c r="K29" s="58">
        <f t="shared" si="0"/>
        <v>4.237181897956626</v>
      </c>
      <c r="L29" s="58">
        <f t="shared" si="0"/>
        <v>2.4909886714727087</v>
      </c>
      <c r="M29" s="58">
        <f t="shared" si="0"/>
        <v>3.7498147324736921</v>
      </c>
      <c r="N29" s="59">
        <f t="shared" si="0"/>
        <v>3.5167310167310166</v>
      </c>
      <c r="O29" s="59">
        <f t="shared" si="0"/>
        <v>3.3109516091687894</v>
      </c>
      <c r="P29" s="59">
        <f t="shared" si="0"/>
        <v>3.3341051169252136</v>
      </c>
      <c r="Q29" s="59">
        <f t="shared" si="0"/>
        <v>3.4231116461029192</v>
      </c>
      <c r="R29" s="59">
        <f t="shared" si="0"/>
        <v>3.5701208348590252</v>
      </c>
      <c r="S29" s="59">
        <f t="shared" si="1"/>
        <v>2.7514528925221242</v>
      </c>
      <c r="T29" s="59">
        <f t="shared" si="0"/>
        <v>3.3632734530938118</v>
      </c>
      <c r="AH29" s="55"/>
    </row>
    <row r="30" spans="1:34" s="54" customFormat="1" ht="15" customHeight="1" x14ac:dyDescent="0.2">
      <c r="A30" s="20" t="s">
        <v>5</v>
      </c>
      <c r="B30" s="58">
        <f t="shared" si="0"/>
        <v>2.7468933943754079</v>
      </c>
      <c r="C30" s="58">
        <f t="shared" si="0"/>
        <v>1.0149572649572647</v>
      </c>
      <c r="D30" s="58">
        <f t="shared" si="0"/>
        <v>0.56425804278254998</v>
      </c>
      <c r="E30" s="58">
        <f t="shared" si="0"/>
        <v>0.63840653728294172</v>
      </c>
      <c r="F30" s="58">
        <f t="shared" si="0"/>
        <v>0.53230814727192077</v>
      </c>
      <c r="G30" s="58">
        <f t="shared" si="0"/>
        <v>0.57239304322301299</v>
      </c>
      <c r="H30" s="58">
        <f t="shared" si="0"/>
        <v>0.81549439347604513</v>
      </c>
      <c r="I30" s="58">
        <f t="shared" si="0"/>
        <v>0.54373900527746677</v>
      </c>
      <c r="J30" s="58">
        <f t="shared" si="0"/>
        <v>0.49077017455802802</v>
      </c>
      <c r="K30" s="58">
        <f t="shared" si="0"/>
        <v>0.60799799423342105</v>
      </c>
      <c r="L30" s="58">
        <f t="shared" si="0"/>
        <v>0.54067971163748707</v>
      </c>
      <c r="M30" s="58">
        <f t="shared" si="0"/>
        <v>0.95598043574922165</v>
      </c>
      <c r="N30" s="59">
        <f t="shared" si="0"/>
        <v>0.53088803088803105</v>
      </c>
      <c r="O30" s="59">
        <f t="shared" si="0"/>
        <v>0.55568418615420234</v>
      </c>
      <c r="P30" s="59" t="s">
        <v>39</v>
      </c>
      <c r="Q30" s="59">
        <f t="shared" si="0"/>
        <v>0.29340956966596454</v>
      </c>
      <c r="R30" s="59">
        <f t="shared" si="0"/>
        <v>0.5492493592090808</v>
      </c>
      <c r="S30" s="59">
        <f t="shared" si="1"/>
        <v>0.1856808700475053</v>
      </c>
      <c r="T30" s="59">
        <f t="shared" si="0"/>
        <v>0.35928143712574856</v>
      </c>
      <c r="AH30" s="55"/>
    </row>
    <row r="31" spans="1:34" s="54" customFormat="1" ht="15" customHeight="1" x14ac:dyDescent="0.2">
      <c r="A31" s="20" t="s">
        <v>6</v>
      </c>
      <c r="B31" s="58">
        <f t="shared" si="0"/>
        <v>3.3600392413342046</v>
      </c>
      <c r="C31" s="58">
        <f t="shared" si="0"/>
        <v>3.899572649572649</v>
      </c>
      <c r="D31" s="58">
        <f t="shared" si="0"/>
        <v>2.8802425467407775</v>
      </c>
      <c r="E31" s="58">
        <f t="shared" si="0"/>
        <v>4.3241402791964569</v>
      </c>
      <c r="F31" s="58">
        <f t="shared" si="0"/>
        <v>3.6152595002217955</v>
      </c>
      <c r="G31" s="58">
        <f t="shared" si="0"/>
        <v>3.0234094077933498</v>
      </c>
      <c r="H31" s="58">
        <f t="shared" si="0"/>
        <v>2.8032619775739049</v>
      </c>
      <c r="I31" s="58">
        <f t="shared" si="0"/>
        <v>2.0150327842635534</v>
      </c>
      <c r="J31" s="58">
        <f t="shared" si="0"/>
        <v>2.9111594445373932</v>
      </c>
      <c r="K31" s="58">
        <f t="shared" si="0"/>
        <v>2.2151184655885672</v>
      </c>
      <c r="L31" s="58">
        <f t="shared" si="0"/>
        <v>2.9608650875386195</v>
      </c>
      <c r="M31" s="58">
        <f t="shared" si="0"/>
        <v>2.660441677782718</v>
      </c>
      <c r="N31" s="59">
        <f t="shared" si="0"/>
        <v>2.8474903474903472</v>
      </c>
      <c r="O31" s="59">
        <f t="shared" si="0"/>
        <v>2.8247279462838621</v>
      </c>
      <c r="P31" s="59">
        <f t="shared" si="0"/>
        <v>1.9448946515397081</v>
      </c>
      <c r="Q31" s="59">
        <f t="shared" si="0"/>
        <v>2.7685826060788448</v>
      </c>
      <c r="R31" s="59">
        <f t="shared" si="0"/>
        <v>3.2167704137678492</v>
      </c>
      <c r="S31" s="59">
        <f t="shared" si="1"/>
        <v>4.0343389037594344</v>
      </c>
      <c r="T31" s="59">
        <f t="shared" si="0"/>
        <v>3.093812375249501</v>
      </c>
      <c r="AH31" s="55"/>
    </row>
    <row r="32" spans="1:34" s="54" customFormat="1" ht="15" customHeight="1" x14ac:dyDescent="0.2">
      <c r="A32" s="20" t="s">
        <v>7</v>
      </c>
      <c r="B32" s="58">
        <f t="shared" si="0"/>
        <v>3.5807717462393711</v>
      </c>
      <c r="C32" s="58">
        <f t="shared" si="0"/>
        <v>4.4871794871794854</v>
      </c>
      <c r="D32" s="58">
        <f t="shared" si="0"/>
        <v>5.1204311942058265</v>
      </c>
      <c r="E32" s="58">
        <f t="shared" si="0"/>
        <v>3.7997957099080693</v>
      </c>
      <c r="F32" s="58">
        <f t="shared" si="0"/>
        <v>3.9701315984030758</v>
      </c>
      <c r="G32" s="58">
        <f t="shared" si="0"/>
        <v>2.9059954502091427</v>
      </c>
      <c r="H32" s="58">
        <f t="shared" si="0"/>
        <v>5.5725450220863095</v>
      </c>
      <c r="I32" s="58">
        <f t="shared" si="0"/>
        <v>5.5333439948824568</v>
      </c>
      <c r="J32" s="58">
        <f t="shared" si="0"/>
        <v>4.6455858568958801</v>
      </c>
      <c r="K32" s="58">
        <f t="shared" si="0"/>
        <v>4.8915632443274415</v>
      </c>
      <c r="L32" s="58">
        <f t="shared" si="0"/>
        <v>6.0813594232749741</v>
      </c>
      <c r="M32" s="58">
        <f t="shared" si="0"/>
        <v>6.3094708759448652</v>
      </c>
      <c r="N32" s="59">
        <f t="shared" si="0"/>
        <v>5.1962676962676984</v>
      </c>
      <c r="O32" s="59">
        <f t="shared" si="0"/>
        <v>5.9689742996063924</v>
      </c>
      <c r="P32" s="59">
        <f t="shared" si="0"/>
        <v>6.0276298525893353</v>
      </c>
      <c r="Q32" s="59">
        <f t="shared" si="0"/>
        <v>5.5973517905507082</v>
      </c>
      <c r="R32" s="59">
        <f t="shared" si="0"/>
        <v>4.7418528011717314</v>
      </c>
      <c r="S32" s="59">
        <f t="shared" si="1"/>
        <v>7.0221129036147465</v>
      </c>
      <c r="T32" s="59">
        <f t="shared" si="0"/>
        <v>6.3552894211576856</v>
      </c>
      <c r="AH32" s="55"/>
    </row>
    <row r="33" spans="1:41" s="54" customFormat="1" ht="15" customHeight="1" x14ac:dyDescent="0.2">
      <c r="A33" s="20" t="s">
        <v>8</v>
      </c>
      <c r="B33" s="58">
        <f t="shared" si="0"/>
        <v>4.3655984303466306</v>
      </c>
      <c r="C33" s="58">
        <f t="shared" si="0"/>
        <v>4.9679487179487172</v>
      </c>
      <c r="D33" s="58">
        <f t="shared" si="0"/>
        <v>5.2046488125315804</v>
      </c>
      <c r="E33" s="58">
        <f t="shared" si="0"/>
        <v>3.711270003404834</v>
      </c>
      <c r="F33" s="58">
        <f t="shared" si="0"/>
        <v>4.554191926659767</v>
      </c>
      <c r="G33" s="58">
        <f t="shared" si="0"/>
        <v>4.6965583033683114</v>
      </c>
      <c r="H33" s="58">
        <f t="shared" si="0"/>
        <v>4.2813455657492367</v>
      </c>
      <c r="I33" s="58">
        <f t="shared" si="0"/>
        <v>2.4521562983101441</v>
      </c>
      <c r="J33" s="58">
        <f t="shared" si="0"/>
        <v>3.4576989571133794</v>
      </c>
      <c r="K33" s="58">
        <f t="shared" si="0"/>
        <v>4.4377585558480641</v>
      </c>
      <c r="L33" s="58">
        <f t="shared" si="0"/>
        <v>3.5079814624098864</v>
      </c>
      <c r="M33" s="58">
        <f t="shared" si="0"/>
        <v>5.9048465984882164</v>
      </c>
      <c r="N33" s="59">
        <f t="shared" si="0"/>
        <v>4.7297297297297307</v>
      </c>
      <c r="O33" s="59">
        <f t="shared" si="0"/>
        <v>3.2337732499807053</v>
      </c>
      <c r="P33" s="59">
        <f t="shared" si="0"/>
        <v>3.7508682565408633</v>
      </c>
      <c r="Q33" s="59">
        <f t="shared" si="0"/>
        <v>4.3635269334938309</v>
      </c>
      <c r="R33" s="59">
        <f t="shared" si="0"/>
        <v>3.9216404247528369</v>
      </c>
      <c r="S33" s="59">
        <f t="shared" si="1"/>
        <v>3.1396947117123624</v>
      </c>
      <c r="T33" s="59">
        <f t="shared" si="0"/>
        <v>4.9001996007984046</v>
      </c>
      <c r="AH33" s="55"/>
    </row>
    <row r="34" spans="1:41" s="54" customFormat="1" ht="15" customHeight="1" x14ac:dyDescent="0.2">
      <c r="A34" s="20" t="s">
        <v>9</v>
      </c>
      <c r="B34" s="58">
        <f t="shared" si="0"/>
        <v>6.0006540222367537</v>
      </c>
      <c r="C34" s="58">
        <f t="shared" si="0"/>
        <v>6.3568376068376047</v>
      </c>
      <c r="D34" s="58">
        <f t="shared" si="0"/>
        <v>5.2888664308573352</v>
      </c>
      <c r="E34" s="58">
        <f t="shared" si="0"/>
        <v>4.0687776642832807</v>
      </c>
      <c r="F34" s="58">
        <f t="shared" si="0"/>
        <v>4.4802602395386675</v>
      </c>
      <c r="G34" s="58">
        <f t="shared" si="0"/>
        <v>5.1808908784031686</v>
      </c>
      <c r="H34" s="58">
        <f t="shared" si="0"/>
        <v>4.0661456563597245</v>
      </c>
      <c r="I34" s="58">
        <f t="shared" si="0"/>
        <v>3.1558185404339252</v>
      </c>
      <c r="J34" s="58">
        <f t="shared" si="0"/>
        <v>5.5490491327867923</v>
      </c>
      <c r="K34" s="58">
        <f t="shared" si="0"/>
        <v>4.0398287934955865</v>
      </c>
      <c r="L34" s="58">
        <f t="shared" si="0"/>
        <v>5.4582904222451081</v>
      </c>
      <c r="M34" s="58">
        <f t="shared" si="0"/>
        <v>6.0752927226915681</v>
      </c>
      <c r="N34" s="59">
        <f t="shared" si="0"/>
        <v>3.7644787644787661</v>
      </c>
      <c r="O34" s="59">
        <f t="shared" si="0"/>
        <v>3.6968434051092061</v>
      </c>
      <c r="P34" s="59">
        <f t="shared" si="0"/>
        <v>4.803581075866326</v>
      </c>
      <c r="Q34" s="59">
        <f t="shared" si="0"/>
        <v>3.4005416792055367</v>
      </c>
      <c r="R34" s="59">
        <f t="shared" si="0"/>
        <v>3.2497253753203941</v>
      </c>
      <c r="S34" s="59">
        <f t="shared" si="1"/>
        <v>3.6460970845691958</v>
      </c>
      <c r="T34" s="59">
        <f t="shared" si="0"/>
        <v>3.8522954091816359</v>
      </c>
      <c r="AH34" s="55"/>
    </row>
    <row r="35" spans="1:41" s="54" customFormat="1" ht="15" customHeight="1" x14ac:dyDescent="0.2">
      <c r="A35" s="20" t="s">
        <v>16</v>
      </c>
      <c r="B35" s="58">
        <f t="shared" si="0"/>
        <v>4.3655984303466306</v>
      </c>
      <c r="C35" s="58">
        <f t="shared" si="0"/>
        <v>2.5106837606837602</v>
      </c>
      <c r="D35" s="58">
        <f t="shared" si="0"/>
        <v>3.5371399696816566</v>
      </c>
      <c r="E35" s="58">
        <f t="shared" si="0"/>
        <v>2.5059584610146399</v>
      </c>
      <c r="F35" s="58">
        <f t="shared" si="0"/>
        <v>2.4101730001478634</v>
      </c>
      <c r="G35" s="58">
        <f t="shared" si="0"/>
        <v>3.0380861524913763</v>
      </c>
      <c r="H35" s="58">
        <f t="shared" si="0"/>
        <v>2.5257673575716395</v>
      </c>
      <c r="I35" s="58">
        <f t="shared" si="0"/>
        <v>1.5779092702169621</v>
      </c>
      <c r="J35" s="58">
        <f t="shared" si="0"/>
        <v>3.401929619095422</v>
      </c>
      <c r="K35" s="58">
        <f t="shared" si="0"/>
        <v>2.1060549078600981</v>
      </c>
      <c r="L35" s="58">
        <f t="shared" si="0"/>
        <v>1.7443357363542737</v>
      </c>
      <c r="M35" s="58">
        <f t="shared" si="0"/>
        <v>2.0231213872832372</v>
      </c>
      <c r="N35" s="59">
        <f t="shared" si="0"/>
        <v>2.606177606177607</v>
      </c>
      <c r="O35" s="59">
        <f t="shared" si="0"/>
        <v>2.3385042833989345</v>
      </c>
      <c r="P35" s="59">
        <f t="shared" si="0"/>
        <v>2.6086285405572274</v>
      </c>
      <c r="Q35" s="59">
        <f t="shared" si="0"/>
        <v>2.6181161600962986</v>
      </c>
      <c r="R35" s="59">
        <f t="shared" si="0"/>
        <v>2.5759794946905892</v>
      </c>
      <c r="S35" s="59">
        <f t="shared" si="1"/>
        <v>3.5110564518073728</v>
      </c>
      <c r="T35" s="59">
        <f t="shared" si="0"/>
        <v>2.3393213572854292</v>
      </c>
      <c r="AH35" s="55"/>
    </row>
    <row r="36" spans="1:41" s="54" customFormat="1" ht="15" customHeight="1" x14ac:dyDescent="0.2">
      <c r="A36" s="20" t="s">
        <v>10</v>
      </c>
      <c r="B36" s="58">
        <f t="shared" si="0"/>
        <v>11.265533028122952</v>
      </c>
      <c r="C36" s="58">
        <f t="shared" si="0"/>
        <v>10.309829059829058</v>
      </c>
      <c r="D36" s="58">
        <f t="shared" si="0"/>
        <v>13.028465554994106</v>
      </c>
      <c r="E36" s="58">
        <f t="shared" si="0"/>
        <v>12.52128021790943</v>
      </c>
      <c r="F36" s="58">
        <f t="shared" si="0"/>
        <v>10.579624427029426</v>
      </c>
      <c r="G36" s="58">
        <f t="shared" si="0"/>
        <v>15.108240992147937</v>
      </c>
      <c r="H36" s="58">
        <f t="shared" si="0"/>
        <v>13.156642881413527</v>
      </c>
      <c r="I36" s="58">
        <f t="shared" si="0"/>
        <v>12.137107521722905</v>
      </c>
      <c r="J36" s="58">
        <f t="shared" si="0"/>
        <v>13.468295131336793</v>
      </c>
      <c r="K36" s="58">
        <f t="shared" si="0"/>
        <v>16.146420960260759</v>
      </c>
      <c r="L36" s="58">
        <f t="shared" si="0"/>
        <v>14.828784757981467</v>
      </c>
      <c r="M36" s="58">
        <f t="shared" si="0"/>
        <v>12.423299244108492</v>
      </c>
      <c r="N36" s="59">
        <f t="shared" si="0"/>
        <v>13.566602316602319</v>
      </c>
      <c r="O36" s="59">
        <f t="shared" si="0"/>
        <v>13.97237014741067</v>
      </c>
      <c r="P36" s="59">
        <f t="shared" si="0"/>
        <v>17.051786679015205</v>
      </c>
      <c r="Q36" s="59">
        <f t="shared" si="0"/>
        <v>15.797472163707491</v>
      </c>
      <c r="R36" s="59">
        <f t="shared" si="0"/>
        <v>13.368729403149027</v>
      </c>
      <c r="S36" s="59">
        <f t="shared" si="1"/>
        <v>17.236731052111217</v>
      </c>
      <c r="T36" s="59">
        <f t="shared" si="0"/>
        <v>16.924151696606785</v>
      </c>
      <c r="AH36" s="55"/>
    </row>
    <row r="37" spans="1:41" s="54" customFormat="1" ht="15" customHeight="1" x14ac:dyDescent="0.2">
      <c r="A37" s="20" t="s">
        <v>11</v>
      </c>
      <c r="B37" s="58">
        <f t="shared" si="0"/>
        <v>4.3982995421844331</v>
      </c>
      <c r="C37" s="58">
        <f t="shared" si="0"/>
        <v>5.7514245014244985</v>
      </c>
      <c r="D37" s="58">
        <f t="shared" si="0"/>
        <v>4.6437594744820609</v>
      </c>
      <c r="E37" s="58">
        <f t="shared" si="0"/>
        <v>4.9029622063329921</v>
      </c>
      <c r="F37" s="58">
        <f t="shared" si="0"/>
        <v>4.0588496229483964</v>
      </c>
      <c r="G37" s="58">
        <f t="shared" si="0"/>
        <v>3.0821163865854544</v>
      </c>
      <c r="H37" s="58">
        <f t="shared" si="0"/>
        <v>2.5257673575716395</v>
      </c>
      <c r="I37" s="58">
        <f t="shared" si="0"/>
        <v>2.947918332533717</v>
      </c>
      <c r="J37" s="58">
        <f t="shared" si="0"/>
        <v>3.7142379119959852</v>
      </c>
      <c r="K37" s="58">
        <f t="shared" si="0"/>
        <v>3.585307759809452</v>
      </c>
      <c r="L37" s="58">
        <f t="shared" si="0"/>
        <v>4.2868177136972188</v>
      </c>
      <c r="M37" s="58">
        <f t="shared" si="0"/>
        <v>3.4533866903809098</v>
      </c>
      <c r="N37" s="59">
        <f t="shared" si="0"/>
        <v>3.6840411840411846</v>
      </c>
      <c r="O37" s="59">
        <f t="shared" si="0"/>
        <v>4.283398934938643</v>
      </c>
      <c r="P37" s="59">
        <f t="shared" si="0"/>
        <v>2.6780890638265031</v>
      </c>
      <c r="Q37" s="59">
        <f t="shared" si="0"/>
        <v>2.8859464339452301</v>
      </c>
      <c r="R37" s="59">
        <f t="shared" si="0"/>
        <v>3.885023800805564</v>
      </c>
      <c r="S37" s="59">
        <f t="shared" si="1"/>
        <v>1.5377752055752485</v>
      </c>
      <c r="T37" s="59">
        <f t="shared" si="0"/>
        <v>2.4550898203592815</v>
      </c>
      <c r="AH37" s="55"/>
    </row>
    <row r="38" spans="1:41" s="54" customFormat="1" ht="15" customHeight="1" x14ac:dyDescent="0.2">
      <c r="A38" s="20" t="s">
        <v>12</v>
      </c>
      <c r="B38" s="58">
        <f t="shared" si="0"/>
        <v>4.8888162197514697</v>
      </c>
      <c r="C38" s="58">
        <f t="shared" si="0"/>
        <v>4.7898860398860386</v>
      </c>
      <c r="D38" s="58">
        <f t="shared" si="0"/>
        <v>4.6824995789119077</v>
      </c>
      <c r="E38" s="58">
        <f t="shared" si="0"/>
        <v>4.6050391556009522</v>
      </c>
      <c r="F38" s="58">
        <f t="shared" si="0"/>
        <v>4.7464143131746273</v>
      </c>
      <c r="G38" s="58">
        <f t="shared" si="0"/>
        <v>4.9167094738387016</v>
      </c>
      <c r="H38" s="58">
        <f t="shared" si="0"/>
        <v>5.7197870653528158</v>
      </c>
      <c r="I38" s="58">
        <f t="shared" si="0"/>
        <v>5.9534090303321081</v>
      </c>
      <c r="J38" s="58">
        <f t="shared" si="0"/>
        <v>5.7163571468406662</v>
      </c>
      <c r="K38" s="58">
        <f t="shared" si="0"/>
        <v>5.6474865237557994</v>
      </c>
      <c r="L38" s="58">
        <f t="shared" si="0"/>
        <v>5.6501029866117412</v>
      </c>
      <c r="M38" s="58">
        <f t="shared" si="0"/>
        <v>6.0975248258485264</v>
      </c>
      <c r="N38" s="59">
        <f t="shared" si="0"/>
        <v>6.3706563706563717</v>
      </c>
      <c r="O38" s="59">
        <f t="shared" si="0"/>
        <v>5.5414061897044071</v>
      </c>
      <c r="P38" s="59">
        <f t="shared" si="0"/>
        <v>6.475264335880218</v>
      </c>
      <c r="Q38" s="59">
        <f t="shared" si="0"/>
        <v>3.6638579596749925</v>
      </c>
      <c r="R38" s="59">
        <f t="shared" si="0"/>
        <v>4.0186744782131081</v>
      </c>
      <c r="S38" s="59">
        <f t="shared" si="1"/>
        <v>3.9475270684125476</v>
      </c>
      <c r="T38" s="59">
        <f t="shared" si="0"/>
        <v>4.740518962075849</v>
      </c>
      <c r="AH38" s="55"/>
    </row>
    <row r="39" spans="1:41" s="54" customFormat="1" ht="15" customHeight="1" x14ac:dyDescent="0.2">
      <c r="A39" s="20" t="s">
        <v>13</v>
      </c>
      <c r="B39" s="58">
        <f t="shared" si="0"/>
        <v>12.467298888162196</v>
      </c>
      <c r="C39" s="58">
        <f t="shared" si="0"/>
        <v>13.603988603988601</v>
      </c>
      <c r="D39" s="58">
        <f t="shared" si="0"/>
        <v>12.582112177867607</v>
      </c>
      <c r="E39" s="58">
        <f t="shared" si="0"/>
        <v>11.695607763023492</v>
      </c>
      <c r="F39" s="58">
        <f t="shared" ref="F39:T39" si="2">F19/F$5*100</f>
        <v>11.089753068165017</v>
      </c>
      <c r="G39" s="58">
        <f t="shared" si="2"/>
        <v>10.655316650766858</v>
      </c>
      <c r="H39" s="58">
        <f t="shared" si="2"/>
        <v>10.737342847434594</v>
      </c>
      <c r="I39" s="58">
        <f t="shared" si="2"/>
        <v>11.759688682765612</v>
      </c>
      <c r="J39" s="58">
        <f t="shared" si="2"/>
        <v>10.127711784061129</v>
      </c>
      <c r="K39" s="58">
        <f t="shared" si="2"/>
        <v>11.980694496677948</v>
      </c>
      <c r="L39" s="58">
        <f t="shared" si="2"/>
        <v>10.679711637487124</v>
      </c>
      <c r="M39" s="58">
        <f t="shared" si="2"/>
        <v>8.3829850303838764</v>
      </c>
      <c r="N39" s="59">
        <f t="shared" si="2"/>
        <v>8.8481338481338518</v>
      </c>
      <c r="O39" s="59">
        <f t="shared" si="2"/>
        <v>9.7121247202284451</v>
      </c>
      <c r="P39" s="59">
        <f t="shared" si="2"/>
        <v>11.468704175349229</v>
      </c>
      <c r="Q39" s="59">
        <f t="shared" si="2"/>
        <v>10.863677399939812</v>
      </c>
      <c r="R39" s="59">
        <f t="shared" si="2"/>
        <v>9.6667887220798203</v>
      </c>
      <c r="S39" s="59">
        <f t="shared" ref="S39" si="3">S19/S$5*100</f>
        <v>9.2249632255419716</v>
      </c>
      <c r="T39" s="59">
        <f t="shared" si="2"/>
        <v>9.4311377245508989</v>
      </c>
      <c r="AH39" s="55"/>
    </row>
    <row r="40" spans="1:41" s="54" customFormat="1" ht="14.2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7"/>
      <c r="Q40" s="57"/>
      <c r="R40" s="57"/>
      <c r="S40" s="57"/>
      <c r="AH40" s="55"/>
    </row>
    <row r="41" spans="1:41" s="54" customFormat="1" ht="15" x14ac:dyDescent="0.25">
      <c r="A41" s="5" t="s">
        <v>224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53"/>
      <c r="O41" s="53"/>
      <c r="P41" s="44"/>
      <c r="Q41" s="44"/>
      <c r="R41" s="44"/>
      <c r="S41" s="44"/>
      <c r="T41" s="52"/>
      <c r="U41" s="52"/>
      <c r="V41" s="60" t="s">
        <v>69</v>
      </c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61"/>
    </row>
    <row r="42" spans="1:41" s="54" customFormat="1" ht="7.5" customHeight="1" x14ac:dyDescent="0.2">
      <c r="A42" s="5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53"/>
      <c r="O42" s="53"/>
      <c r="P42" s="44"/>
      <c r="Q42" s="44"/>
      <c r="R42" s="44"/>
      <c r="S42" s="44"/>
      <c r="T42" s="44"/>
      <c r="U42" s="44"/>
      <c r="V42" s="60"/>
      <c r="W42" s="2"/>
      <c r="X42" s="63"/>
      <c r="Y42" s="63"/>
      <c r="Z42" s="63"/>
      <c r="AA42" s="63"/>
      <c r="AB42" s="63"/>
      <c r="AC42" s="63"/>
      <c r="AD42" s="63"/>
      <c r="AE42" s="63"/>
      <c r="AF42" s="44"/>
      <c r="AG42" s="44"/>
      <c r="AH42" s="61"/>
    </row>
    <row r="43" spans="1:41" s="54" customFormat="1" ht="15" thickBot="1" x14ac:dyDescent="0.25">
      <c r="A43" s="9" t="s">
        <v>19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56"/>
      <c r="O43" s="57"/>
      <c r="R43" s="56"/>
      <c r="S43" s="56"/>
      <c r="V43" s="64" t="s">
        <v>250</v>
      </c>
      <c r="AB43" s="65" t="s">
        <v>68</v>
      </c>
      <c r="AC43" s="63"/>
      <c r="AD43" s="63"/>
      <c r="AE43" s="63"/>
      <c r="AF43" s="63"/>
      <c r="AG43" s="63"/>
      <c r="AH43" s="63"/>
      <c r="AI43" s="63"/>
      <c r="AO43" s="56" t="s">
        <v>70</v>
      </c>
    </row>
    <row r="44" spans="1:41" s="54" customFormat="1" ht="18" customHeight="1" thickBot="1" x14ac:dyDescent="0.25">
      <c r="A44" s="3" t="s">
        <v>14</v>
      </c>
      <c r="B44" s="12">
        <v>2005</v>
      </c>
      <c r="C44" s="12">
        <v>2006</v>
      </c>
      <c r="D44" s="12">
        <v>2007</v>
      </c>
      <c r="E44" s="12">
        <v>2008</v>
      </c>
      <c r="F44" s="12">
        <v>2009</v>
      </c>
      <c r="G44" s="12">
        <v>2010</v>
      </c>
      <c r="H44" s="12">
        <v>2011</v>
      </c>
      <c r="I44" s="12">
        <v>2012</v>
      </c>
      <c r="J44" s="12">
        <v>2013</v>
      </c>
      <c r="K44" s="12">
        <v>2014</v>
      </c>
      <c r="L44" s="12">
        <v>2015</v>
      </c>
      <c r="M44" s="12">
        <v>2016</v>
      </c>
      <c r="N44" s="13">
        <v>2017</v>
      </c>
      <c r="O44" s="13">
        <v>2018</v>
      </c>
      <c r="P44" s="13">
        <v>2019</v>
      </c>
      <c r="Q44" s="13">
        <v>2020</v>
      </c>
      <c r="R44" s="13">
        <v>2021</v>
      </c>
      <c r="S44" s="13">
        <v>2022</v>
      </c>
      <c r="T44" s="13">
        <v>2023</v>
      </c>
      <c r="V44" s="66" t="s">
        <v>14</v>
      </c>
      <c r="W44" s="67">
        <v>2005</v>
      </c>
      <c r="X44" s="67">
        <v>2006</v>
      </c>
      <c r="Y44" s="67">
        <v>2007</v>
      </c>
      <c r="Z44" s="67">
        <v>2008</v>
      </c>
      <c r="AA44" s="67">
        <v>2009</v>
      </c>
      <c r="AB44" s="67">
        <v>2010</v>
      </c>
      <c r="AC44" s="67">
        <v>2011</v>
      </c>
      <c r="AD44" s="67">
        <v>2012</v>
      </c>
      <c r="AE44" s="67">
        <v>2013</v>
      </c>
      <c r="AF44" s="67">
        <v>2014</v>
      </c>
      <c r="AG44" s="67">
        <v>2015</v>
      </c>
      <c r="AH44" s="67">
        <v>2016</v>
      </c>
      <c r="AI44" s="67">
        <v>2017</v>
      </c>
      <c r="AJ44" s="67">
        <v>2018</v>
      </c>
      <c r="AK44" s="67">
        <v>2019</v>
      </c>
      <c r="AL44" s="67">
        <v>2020</v>
      </c>
      <c r="AM44" s="68">
        <v>2021</v>
      </c>
      <c r="AN44" s="67">
        <v>2022</v>
      </c>
      <c r="AO44" s="68">
        <v>2023</v>
      </c>
    </row>
    <row r="45" spans="1:41" s="54" customFormat="1" ht="22.5" x14ac:dyDescent="0.2">
      <c r="A45" s="14" t="s">
        <v>15</v>
      </c>
      <c r="B45" s="22">
        <f t="shared" ref="B45:O45" si="4">B5/W45*100000</f>
        <v>9.9601736366385367</v>
      </c>
      <c r="C45" s="22">
        <f t="shared" si="4"/>
        <v>9.1169014690873755</v>
      </c>
      <c r="D45" s="22">
        <f t="shared" si="4"/>
        <v>9.5856806303086355</v>
      </c>
      <c r="E45" s="22">
        <f t="shared" si="4"/>
        <v>9.386662616690888</v>
      </c>
      <c r="F45" s="22">
        <f t="shared" si="4"/>
        <v>10.743626041621788</v>
      </c>
      <c r="G45" s="22">
        <f t="shared" si="4"/>
        <v>10.79734395639214</v>
      </c>
      <c r="H45" s="22">
        <f t="shared" si="4"/>
        <v>14.018728983815055</v>
      </c>
      <c r="I45" s="22">
        <f t="shared" si="4"/>
        <v>14.87494012438143</v>
      </c>
      <c r="J45" s="22">
        <f t="shared" si="4"/>
        <v>14.216439427217107</v>
      </c>
      <c r="K45" s="22">
        <f t="shared" si="4"/>
        <v>12.632089421701139</v>
      </c>
      <c r="L45" s="22">
        <f t="shared" si="4"/>
        <v>12.27993729517498</v>
      </c>
      <c r="M45" s="22">
        <f t="shared" si="4"/>
        <v>10.643348536584535</v>
      </c>
      <c r="N45" s="22">
        <f t="shared" si="4"/>
        <v>9.7832518660419723</v>
      </c>
      <c r="O45" s="22">
        <f t="shared" si="4"/>
        <v>10.160985392083701</v>
      </c>
      <c r="P45" s="22">
        <f t="shared" ref="P45:T45" si="5">P5/AK45*100000</f>
        <v>10.120135071350349</v>
      </c>
      <c r="Q45" s="22">
        <f t="shared" si="5"/>
        <v>10.351874965051129</v>
      </c>
      <c r="R45" s="22">
        <f t="shared" si="5"/>
        <v>8.5099243916120759</v>
      </c>
      <c r="S45" s="22">
        <f t="shared" si="5"/>
        <v>9.2380836540119482</v>
      </c>
      <c r="T45" s="22" t="e">
        <f t="shared" si="5"/>
        <v>#DIV/0!</v>
      </c>
      <c r="V45" s="14" t="s">
        <v>15</v>
      </c>
      <c r="W45" s="69">
        <v>10234092</v>
      </c>
      <c r="X45" s="69">
        <v>10266646</v>
      </c>
      <c r="Y45" s="69">
        <v>10322689</v>
      </c>
      <c r="Z45" s="69">
        <v>10429692</v>
      </c>
      <c r="AA45" s="69">
        <v>10491492</v>
      </c>
      <c r="AB45" s="69">
        <v>10517247</v>
      </c>
      <c r="AC45" s="69">
        <v>10496672</v>
      </c>
      <c r="AD45" s="69">
        <v>10509286</v>
      </c>
      <c r="AE45" s="69">
        <v>10510719</v>
      </c>
      <c r="AF45" s="69">
        <v>10524783</v>
      </c>
      <c r="AG45" s="69">
        <v>10542942</v>
      </c>
      <c r="AH45" s="69">
        <v>10565284</v>
      </c>
      <c r="AI45" s="69">
        <v>10589526</v>
      </c>
      <c r="AJ45" s="69">
        <v>10626430</v>
      </c>
      <c r="AK45" s="69">
        <v>10669324</v>
      </c>
      <c r="AL45" s="69">
        <v>10700155</v>
      </c>
      <c r="AM45" s="70">
        <v>10697314</v>
      </c>
      <c r="AN45" s="69">
        <v>10687900</v>
      </c>
      <c r="AO45" s="70"/>
    </row>
    <row r="46" spans="1:41" s="54" customFormat="1" ht="15" customHeight="1" x14ac:dyDescent="0.2">
      <c r="A46" s="17" t="s">
        <v>1</v>
      </c>
      <c r="B46" s="59">
        <f t="shared" ref="B46:B59" si="6">B6/W46*100000</f>
        <v>22.439679986214518</v>
      </c>
      <c r="C46" s="59">
        <f t="shared" ref="C46:C59" si="7">C6/X46*100000</f>
        <v>20.425388821672634</v>
      </c>
      <c r="D46" s="59">
        <f t="shared" ref="D46:D59" si="8">D6/Y46*100000</f>
        <v>23.779992098874398</v>
      </c>
      <c r="E46" s="59">
        <f t="shared" ref="E46:E59" si="9">E6/Z46*100000</f>
        <v>25.980434964170126</v>
      </c>
      <c r="F46" s="59">
        <f t="shared" ref="F46:F59" si="10">F6/AA46*100000</f>
        <v>28.86398767668901</v>
      </c>
      <c r="G46" s="59">
        <f t="shared" ref="G46:G59" si="11">G6/AB46*100000</f>
        <v>28.66841465304708</v>
      </c>
      <c r="H46" s="59">
        <f t="shared" ref="H46:H59" si="12">H6/AC46*100000</f>
        <v>38.292016137522715</v>
      </c>
      <c r="I46" s="59">
        <f t="shared" ref="I46:I59" si="13">I6/AD46*100000</f>
        <v>48.725772797993066</v>
      </c>
      <c r="J46" s="59">
        <f t="shared" ref="J46:J59" si="14">J6/AE46*100000</f>
        <v>40.255352696606479</v>
      </c>
      <c r="K46" s="59">
        <f t="shared" ref="K46:K59" si="15">K6/AF46*100000</f>
        <v>31.604439229881326</v>
      </c>
      <c r="L46" s="59">
        <f t="shared" ref="L46:L59" si="16">L6/AG46*100000</f>
        <v>30.135806507739485</v>
      </c>
      <c r="M46" s="59">
        <f t="shared" ref="M46:M59" si="17">M6/AH46*100000</f>
        <v>26.873947801527212</v>
      </c>
      <c r="N46" s="59">
        <f t="shared" ref="N46:N59" si="18">N6/AI46*100000</f>
        <v>25.350110228008852</v>
      </c>
      <c r="O46" s="59">
        <f t="shared" ref="O46:O59" si="19">O6/AJ46*100000</f>
        <v>26.225820789797627</v>
      </c>
      <c r="P46" s="59">
        <f t="shared" ref="P46:T46" si="20">P6/AK46*100000</f>
        <v>22.397744715888496</v>
      </c>
      <c r="Q46" s="59">
        <f t="shared" si="20"/>
        <v>26.254352285489833</v>
      </c>
      <c r="R46" s="59">
        <f t="shared" si="20"/>
        <v>22.294430224829089</v>
      </c>
      <c r="S46" s="59">
        <f t="shared" si="20"/>
        <v>21.671203531985235</v>
      </c>
      <c r="T46" s="59" t="e">
        <f t="shared" si="20"/>
        <v>#DIV/0!</v>
      </c>
      <c r="V46" s="17" t="s">
        <v>1</v>
      </c>
      <c r="W46" s="71">
        <v>1176116</v>
      </c>
      <c r="X46" s="71">
        <v>1183576</v>
      </c>
      <c r="Y46" s="71">
        <v>1196454</v>
      </c>
      <c r="Z46" s="71">
        <v>1225281</v>
      </c>
      <c r="AA46" s="71">
        <v>1242956</v>
      </c>
      <c r="AB46" s="71">
        <v>1251726</v>
      </c>
      <c r="AC46" s="71">
        <v>1237943</v>
      </c>
      <c r="AD46" s="71">
        <v>1243695</v>
      </c>
      <c r="AE46" s="71">
        <v>1244762</v>
      </c>
      <c r="AF46" s="71">
        <v>1251075</v>
      </c>
      <c r="AG46" s="71">
        <v>1262507</v>
      </c>
      <c r="AH46" s="71">
        <v>1272732</v>
      </c>
      <c r="AI46" s="71">
        <v>1286554</v>
      </c>
      <c r="AJ46" s="71">
        <v>1301135</v>
      </c>
      <c r="AK46" s="71">
        <v>1315311</v>
      </c>
      <c r="AL46" s="71">
        <v>1327272</v>
      </c>
      <c r="AM46" s="72">
        <v>1326415</v>
      </c>
      <c r="AN46" s="71">
        <v>1325228</v>
      </c>
      <c r="AO46" s="72"/>
    </row>
    <row r="47" spans="1:41" s="54" customFormat="1" ht="15" customHeight="1" x14ac:dyDescent="0.2">
      <c r="A47" s="20" t="s">
        <v>2</v>
      </c>
      <c r="B47" s="59">
        <f t="shared" si="6"/>
        <v>7.6006032951694653</v>
      </c>
      <c r="C47" s="59">
        <f t="shared" si="7"/>
        <v>6.9221979242835845</v>
      </c>
      <c r="D47" s="59">
        <f t="shared" si="8"/>
        <v>6.1104783471156079</v>
      </c>
      <c r="E47" s="59">
        <f t="shared" si="9"/>
        <v>4.8146516630341045</v>
      </c>
      <c r="F47" s="59">
        <f t="shared" si="10"/>
        <v>7.1846903713049057</v>
      </c>
      <c r="G47" s="59">
        <f t="shared" si="11"/>
        <v>6.1910360161863114</v>
      </c>
      <c r="H47" s="59">
        <f t="shared" si="12"/>
        <v>8.2541692391397135</v>
      </c>
      <c r="I47" s="59">
        <f t="shared" si="13"/>
        <v>6.3118303400741613</v>
      </c>
      <c r="J47" s="59">
        <f t="shared" si="14"/>
        <v>5.4090487089333088</v>
      </c>
      <c r="K47" s="59">
        <f t="shared" si="15"/>
        <v>6.9991476404393582</v>
      </c>
      <c r="L47" s="59">
        <f t="shared" si="16"/>
        <v>8.5988385636835218</v>
      </c>
      <c r="M47" s="59">
        <f t="shared" si="17"/>
        <v>6.5554146299753473</v>
      </c>
      <c r="N47" s="59">
        <f t="shared" si="18"/>
        <v>6.8994266453850761</v>
      </c>
      <c r="O47" s="59">
        <f t="shared" si="19"/>
        <v>6.9764981285791734</v>
      </c>
      <c r="P47" s="59">
        <f t="shared" ref="P47:T47" si="21">P7/AK47*100000</f>
        <v>7.6224768694124503</v>
      </c>
      <c r="Q47" s="59">
        <f t="shared" si="21"/>
        <v>8.3189278230670531</v>
      </c>
      <c r="R47" s="59">
        <f t="shared" si="21"/>
        <v>7.8291605344228072</v>
      </c>
      <c r="S47" s="59">
        <f t="shared" si="21"/>
        <v>7.4310726673117635</v>
      </c>
      <c r="T47" s="59" t="e">
        <f t="shared" si="21"/>
        <v>#DIV/0!</v>
      </c>
      <c r="V47" s="20" t="s">
        <v>2</v>
      </c>
      <c r="W47" s="71">
        <v>1150128</v>
      </c>
      <c r="X47" s="71">
        <v>1166537</v>
      </c>
      <c r="Y47" s="71">
        <v>1187032</v>
      </c>
      <c r="Z47" s="71">
        <v>1216772</v>
      </c>
      <c r="AA47" s="71">
        <v>1239673</v>
      </c>
      <c r="AB47" s="71">
        <v>1257194</v>
      </c>
      <c r="AC47" s="71">
        <v>1273094</v>
      </c>
      <c r="AD47" s="71">
        <v>1285945</v>
      </c>
      <c r="AE47" s="71">
        <v>1297209</v>
      </c>
      <c r="AF47" s="71">
        <v>1309139</v>
      </c>
      <c r="AG47" s="71">
        <v>1320721</v>
      </c>
      <c r="AH47" s="71">
        <v>1333249</v>
      </c>
      <c r="AI47" s="71">
        <v>1345764</v>
      </c>
      <c r="AJ47" s="71">
        <v>1360998</v>
      </c>
      <c r="AK47" s="71">
        <v>1377505</v>
      </c>
      <c r="AL47" s="71">
        <v>1392407</v>
      </c>
      <c r="AM47" s="72">
        <v>1392231</v>
      </c>
      <c r="AN47" s="71">
        <v>1391006</v>
      </c>
      <c r="AO47" s="72"/>
    </row>
    <row r="48" spans="1:41" s="54" customFormat="1" ht="15" customHeight="1" x14ac:dyDescent="0.2">
      <c r="A48" s="20" t="s">
        <v>3</v>
      </c>
      <c r="B48" s="59">
        <f t="shared" si="6"/>
        <v>8.5358810146051329</v>
      </c>
      <c r="C48" s="59">
        <f t="shared" si="7"/>
        <v>8.1897998031267534</v>
      </c>
      <c r="D48" s="59">
        <f t="shared" si="8"/>
        <v>5.9657019651444614</v>
      </c>
      <c r="E48" s="59">
        <f t="shared" si="9"/>
        <v>9.0501207558190249</v>
      </c>
      <c r="F48" s="59">
        <f t="shared" si="10"/>
        <v>10.491642007383396</v>
      </c>
      <c r="G48" s="59">
        <f t="shared" si="11"/>
        <v>9.5624774654731866</v>
      </c>
      <c r="H48" s="59">
        <f t="shared" si="12"/>
        <v>8.5232589042108362</v>
      </c>
      <c r="I48" s="59">
        <f t="shared" si="13"/>
        <v>8.6478592750778756</v>
      </c>
      <c r="J48" s="59">
        <f t="shared" si="14"/>
        <v>7.1491084040518951</v>
      </c>
      <c r="K48" s="59">
        <f t="shared" si="15"/>
        <v>7.2485271359211358</v>
      </c>
      <c r="L48" s="59">
        <f t="shared" si="16"/>
        <v>7.3357267939970985</v>
      </c>
      <c r="M48" s="59">
        <f t="shared" si="17"/>
        <v>6.6504048992099412</v>
      </c>
      <c r="N48" s="59">
        <f t="shared" si="18"/>
        <v>6.3138932471514844</v>
      </c>
      <c r="O48" s="59">
        <f t="shared" si="19"/>
        <v>7.0160766453063808</v>
      </c>
      <c r="P48" s="59">
        <f t="shared" ref="P48:T48" si="22">P8/AK48*100000</f>
        <v>4.2369916581797264</v>
      </c>
      <c r="Q48" s="59">
        <f t="shared" si="22"/>
        <v>4.1423369097234621</v>
      </c>
      <c r="R48" s="59">
        <f t="shared" si="22"/>
        <v>3.9281060780255999</v>
      </c>
      <c r="S48" s="59">
        <f t="shared" si="22"/>
        <v>6.4584415355540834</v>
      </c>
      <c r="T48" s="59" t="e">
        <f t="shared" si="22"/>
        <v>#DIV/0!</v>
      </c>
      <c r="V48" s="20" t="s">
        <v>3</v>
      </c>
      <c r="W48" s="71">
        <v>626766</v>
      </c>
      <c r="X48" s="71">
        <v>628831</v>
      </c>
      <c r="Y48" s="71">
        <v>631387</v>
      </c>
      <c r="Z48" s="71">
        <v>634614</v>
      </c>
      <c r="AA48" s="71">
        <v>637015</v>
      </c>
      <c r="AB48" s="71">
        <v>637910</v>
      </c>
      <c r="AC48" s="71">
        <v>635907</v>
      </c>
      <c r="AD48" s="71">
        <v>636381</v>
      </c>
      <c r="AE48" s="71">
        <v>636443</v>
      </c>
      <c r="AF48" s="71">
        <v>636911</v>
      </c>
      <c r="AG48" s="71">
        <v>637292</v>
      </c>
      <c r="AH48" s="71">
        <v>638307</v>
      </c>
      <c r="AI48" s="71">
        <v>639180</v>
      </c>
      <c r="AJ48" s="71">
        <v>640909</v>
      </c>
      <c r="AK48" s="71">
        <v>643145</v>
      </c>
      <c r="AL48" s="71">
        <v>643759</v>
      </c>
      <c r="AM48" s="72">
        <v>643652</v>
      </c>
      <c r="AN48" s="71">
        <v>643086</v>
      </c>
      <c r="AO48" s="72"/>
    </row>
    <row r="49" spans="1:41" s="54" customFormat="1" ht="15" customHeight="1" x14ac:dyDescent="0.2">
      <c r="A49" s="20" t="s">
        <v>4</v>
      </c>
      <c r="B49" s="59">
        <f t="shared" si="6"/>
        <v>5.2691729760470665</v>
      </c>
      <c r="C49" s="59">
        <f t="shared" si="7"/>
        <v>3.9790341075569091</v>
      </c>
      <c r="D49" s="59">
        <f t="shared" si="8"/>
        <v>4.5755257817420372</v>
      </c>
      <c r="E49" s="59">
        <f t="shared" si="9"/>
        <v>4.9462973431317128</v>
      </c>
      <c r="F49" s="59">
        <f t="shared" si="10"/>
        <v>8.4909112235840745</v>
      </c>
      <c r="G49" s="59">
        <f t="shared" si="11"/>
        <v>5.9438169444235633</v>
      </c>
      <c r="H49" s="59">
        <f t="shared" si="12"/>
        <v>12.248533238144732</v>
      </c>
      <c r="I49" s="59">
        <f t="shared" si="13"/>
        <v>12.150009789935947</v>
      </c>
      <c r="J49" s="59">
        <f t="shared" si="14"/>
        <v>13.673554647088462</v>
      </c>
      <c r="K49" s="59">
        <f t="shared" si="15"/>
        <v>9.8142892567214819</v>
      </c>
      <c r="L49" s="59">
        <f t="shared" si="16"/>
        <v>5.6022165669269457</v>
      </c>
      <c r="M49" s="59">
        <f t="shared" si="17"/>
        <v>7.2998429235380398</v>
      </c>
      <c r="N49" s="59">
        <f t="shared" si="18"/>
        <v>6.2899813775116744</v>
      </c>
      <c r="O49" s="59">
        <f t="shared" si="19"/>
        <v>6.136275083633568</v>
      </c>
      <c r="P49" s="59">
        <f t="shared" ref="P49:T49" si="23">P9/AK49*100000</f>
        <v>6.1273362597037417</v>
      </c>
      <c r="Q49" s="59">
        <f t="shared" si="23"/>
        <v>6.4168848407512522</v>
      </c>
      <c r="R49" s="59">
        <f t="shared" si="23"/>
        <v>5.5020027289933537</v>
      </c>
      <c r="S49" s="59">
        <f t="shared" si="23"/>
        <v>4.603154431595148</v>
      </c>
      <c r="T49" s="59" t="e">
        <f t="shared" si="23"/>
        <v>#DIV/0!</v>
      </c>
      <c r="V49" s="20" t="s">
        <v>4</v>
      </c>
      <c r="W49" s="71">
        <v>550371</v>
      </c>
      <c r="X49" s="71">
        <v>552898</v>
      </c>
      <c r="Y49" s="71">
        <v>557313</v>
      </c>
      <c r="Z49" s="71">
        <v>566080</v>
      </c>
      <c r="AA49" s="71">
        <v>571199</v>
      </c>
      <c r="AB49" s="71">
        <v>572023</v>
      </c>
      <c r="AC49" s="71">
        <v>571497</v>
      </c>
      <c r="AD49" s="71">
        <v>572016</v>
      </c>
      <c r="AE49" s="71">
        <v>572882</v>
      </c>
      <c r="AF49" s="71">
        <v>573993</v>
      </c>
      <c r="AG49" s="71">
        <v>575665</v>
      </c>
      <c r="AH49" s="71">
        <v>577638</v>
      </c>
      <c r="AI49" s="71">
        <v>579228</v>
      </c>
      <c r="AJ49" s="71">
        <v>582601</v>
      </c>
      <c r="AK49" s="71">
        <v>587531</v>
      </c>
      <c r="AL49" s="71">
        <v>590889</v>
      </c>
      <c r="AM49" s="72">
        <v>590694</v>
      </c>
      <c r="AN49" s="71">
        <v>590175</v>
      </c>
      <c r="AO49" s="72"/>
    </row>
    <row r="50" spans="1:41" s="54" customFormat="1" ht="15" customHeight="1" x14ac:dyDescent="0.2">
      <c r="A50" s="20" t="s">
        <v>5</v>
      </c>
      <c r="B50" s="59">
        <f t="shared" si="6"/>
        <v>9.19277579148158</v>
      </c>
      <c r="C50" s="59">
        <f t="shared" si="7"/>
        <v>3.1191208675752606</v>
      </c>
      <c r="D50" s="59">
        <f t="shared" si="8"/>
        <v>1.8268874201077592</v>
      </c>
      <c r="E50" s="59">
        <f t="shared" si="9"/>
        <v>2.0254263927642047</v>
      </c>
      <c r="F50" s="59">
        <f t="shared" si="10"/>
        <v>1.9482923217799599</v>
      </c>
      <c r="G50" s="59">
        <f t="shared" si="11"/>
        <v>2.1130034230655452</v>
      </c>
      <c r="H50" s="59">
        <f t="shared" si="12"/>
        <v>3.9536239905903754</v>
      </c>
      <c r="I50" s="59">
        <f t="shared" si="13"/>
        <v>2.8100659869612938</v>
      </c>
      <c r="J50" s="59">
        <f t="shared" si="14"/>
        <v>2.4363314606803788</v>
      </c>
      <c r="K50" s="59">
        <f t="shared" si="15"/>
        <v>2.6955226535058463</v>
      </c>
      <c r="L50" s="59">
        <f t="shared" si="16"/>
        <v>2.345011490556304</v>
      </c>
      <c r="M50" s="59">
        <f t="shared" si="17"/>
        <v>3.615669470632354</v>
      </c>
      <c r="N50" s="59">
        <f t="shared" si="18"/>
        <v>1.8574429427299683</v>
      </c>
      <c r="O50" s="59">
        <f t="shared" si="19"/>
        <v>2.0319352489967319</v>
      </c>
      <c r="P50" s="59">
        <f t="shared" ref="P50:T50" si="24">P10/AK50*100000</f>
        <v>1.1872173998582123</v>
      </c>
      <c r="Q50" s="59">
        <f t="shared" si="24"/>
        <v>1.1047395024253281</v>
      </c>
      <c r="R50" s="59">
        <f t="shared" si="24"/>
        <v>1.7004662678506448</v>
      </c>
      <c r="S50" s="59">
        <f t="shared" si="24"/>
        <v>0.62405186665259704</v>
      </c>
      <c r="T50" s="59" t="e">
        <f t="shared" si="24"/>
        <v>#DIV/0!</v>
      </c>
      <c r="V50" s="20" t="s">
        <v>5</v>
      </c>
      <c r="W50" s="71">
        <v>304587</v>
      </c>
      <c r="X50" s="71">
        <v>304573</v>
      </c>
      <c r="Y50" s="71">
        <v>305620</v>
      </c>
      <c r="Z50" s="71">
        <v>308577</v>
      </c>
      <c r="AA50" s="71">
        <v>307962</v>
      </c>
      <c r="AB50" s="71">
        <v>307619</v>
      </c>
      <c r="AC50" s="71">
        <v>303519</v>
      </c>
      <c r="AD50" s="71">
        <v>302484</v>
      </c>
      <c r="AE50" s="71">
        <v>300999</v>
      </c>
      <c r="AF50" s="71">
        <v>299880</v>
      </c>
      <c r="AG50" s="71">
        <v>298506</v>
      </c>
      <c r="AH50" s="71">
        <v>297317</v>
      </c>
      <c r="AI50" s="71">
        <v>296106</v>
      </c>
      <c r="AJ50" s="71">
        <v>295285</v>
      </c>
      <c r="AK50" s="71">
        <v>294807</v>
      </c>
      <c r="AL50" s="71">
        <v>294187</v>
      </c>
      <c r="AM50" s="72">
        <v>294037</v>
      </c>
      <c r="AN50" s="71">
        <v>293779</v>
      </c>
      <c r="AO50" s="72"/>
    </row>
    <row r="51" spans="1:41" s="54" customFormat="1" ht="15" customHeight="1" x14ac:dyDescent="0.2">
      <c r="A51" s="20" t="s">
        <v>6</v>
      </c>
      <c r="B51" s="59">
        <f t="shared" si="6"/>
        <v>4.1617201938814814</v>
      </c>
      <c r="C51" s="59">
        <f t="shared" si="7"/>
        <v>4.4339541274039016</v>
      </c>
      <c r="D51" s="59">
        <f t="shared" si="8"/>
        <v>3.4523568695239257</v>
      </c>
      <c r="E51" s="59">
        <f t="shared" si="9"/>
        <v>5.0742174218260843</v>
      </c>
      <c r="F51" s="59">
        <f t="shared" si="10"/>
        <v>4.8736557082169236</v>
      </c>
      <c r="G51" s="59">
        <f t="shared" si="11"/>
        <v>4.1078604507958074</v>
      </c>
      <c r="H51" s="59">
        <f t="shared" si="12"/>
        <v>4.9783066516211179</v>
      </c>
      <c r="I51" s="59">
        <f t="shared" si="13"/>
        <v>3.8074885442943875</v>
      </c>
      <c r="J51" s="59">
        <f t="shared" si="14"/>
        <v>5.2673513819834783</v>
      </c>
      <c r="K51" s="59">
        <f t="shared" si="15"/>
        <v>3.5706101803006582</v>
      </c>
      <c r="L51" s="59">
        <f t="shared" si="16"/>
        <v>4.6556009105545701</v>
      </c>
      <c r="M51" s="59">
        <f t="shared" si="17"/>
        <v>3.6381693623576146</v>
      </c>
      <c r="N51" s="59">
        <f t="shared" si="18"/>
        <v>3.5934547961658434</v>
      </c>
      <c r="O51" s="59">
        <f t="shared" si="19"/>
        <v>3.716883180189622</v>
      </c>
      <c r="P51" s="59">
        <f t="shared" ref="P51:T51" si="25">P11/AK51*100000</f>
        <v>2.5592995806404826</v>
      </c>
      <c r="Q51" s="59">
        <f t="shared" si="25"/>
        <v>3.7422287738343361</v>
      </c>
      <c r="R51" s="59">
        <f t="shared" si="25"/>
        <v>3.5746649234834527</v>
      </c>
      <c r="S51" s="59">
        <f t="shared" si="25"/>
        <v>4.8667924294702001</v>
      </c>
      <c r="T51" s="59" t="e">
        <f t="shared" si="25"/>
        <v>#DIV/0!</v>
      </c>
      <c r="V51" s="20" t="s">
        <v>6</v>
      </c>
      <c r="W51" s="71">
        <v>822977</v>
      </c>
      <c r="X51" s="71">
        <v>823193</v>
      </c>
      <c r="Y51" s="71">
        <v>825523</v>
      </c>
      <c r="Z51" s="71">
        <v>834283</v>
      </c>
      <c r="AA51" s="71">
        <v>836128</v>
      </c>
      <c r="AB51" s="71">
        <v>835796</v>
      </c>
      <c r="AC51" s="71">
        <v>828595</v>
      </c>
      <c r="AD51" s="71">
        <v>827317</v>
      </c>
      <c r="AE51" s="71">
        <v>825842</v>
      </c>
      <c r="AF51" s="71">
        <v>824789</v>
      </c>
      <c r="AG51" s="71">
        <v>823381</v>
      </c>
      <c r="AH51" s="71">
        <v>822300</v>
      </c>
      <c r="AI51" s="71">
        <v>820937</v>
      </c>
      <c r="AJ51" s="71">
        <v>820580</v>
      </c>
      <c r="AK51" s="71">
        <v>820537</v>
      </c>
      <c r="AL51" s="71">
        <v>819476</v>
      </c>
      <c r="AM51" s="72">
        <v>819191</v>
      </c>
      <c r="AN51" s="71">
        <v>818472</v>
      </c>
      <c r="AO51" s="72"/>
    </row>
    <row r="52" spans="1:41" s="54" customFormat="1" ht="15" customHeight="1" x14ac:dyDescent="0.2">
      <c r="A52" s="20" t="s">
        <v>7</v>
      </c>
      <c r="B52" s="59">
        <f t="shared" si="6"/>
        <v>8.5227007387897302</v>
      </c>
      <c r="C52" s="59">
        <f t="shared" si="7"/>
        <v>9.7719187627820183</v>
      </c>
      <c r="D52" s="59">
        <f t="shared" si="8"/>
        <v>11.725436560374041</v>
      </c>
      <c r="E52" s="59">
        <f t="shared" si="9"/>
        <v>8.5362215746116252</v>
      </c>
      <c r="F52" s="59">
        <f t="shared" si="10"/>
        <v>10.211346346049407</v>
      </c>
      <c r="G52" s="59">
        <f t="shared" si="11"/>
        <v>7.508822866868571</v>
      </c>
      <c r="H52" s="59">
        <f t="shared" si="12"/>
        <v>18.715820802863067</v>
      </c>
      <c r="I52" s="59">
        <f t="shared" si="13"/>
        <v>19.722156988369626</v>
      </c>
      <c r="J52" s="59">
        <f t="shared" si="14"/>
        <v>15.831457505175159</v>
      </c>
      <c r="K52" s="59">
        <f t="shared" si="15"/>
        <v>14.820284114949494</v>
      </c>
      <c r="L52" s="59">
        <f t="shared" si="16"/>
        <v>17.928492488553697</v>
      </c>
      <c r="M52" s="59">
        <f t="shared" si="17"/>
        <v>16.118442724437106</v>
      </c>
      <c r="N52" s="59">
        <f t="shared" si="18"/>
        <v>12.208932251387585</v>
      </c>
      <c r="O52" s="59">
        <f t="shared" si="19"/>
        <v>14.594391405952793</v>
      </c>
      <c r="P52" s="59">
        <f t="shared" ref="P52:T52" si="26">P12/AK52*100000</f>
        <v>14.693255250251914</v>
      </c>
      <c r="Q52" s="59">
        <f t="shared" si="26"/>
        <v>13.990400779852019</v>
      </c>
      <c r="R52" s="59">
        <f t="shared" si="26"/>
        <v>9.742519137091163</v>
      </c>
      <c r="S52" s="59">
        <f t="shared" si="26"/>
        <v>15.661966570737121</v>
      </c>
      <c r="T52" s="59" t="e">
        <f t="shared" si="26"/>
        <v>#DIV/0!</v>
      </c>
      <c r="V52" s="20" t="s">
        <v>7</v>
      </c>
      <c r="W52" s="71">
        <v>428268</v>
      </c>
      <c r="X52" s="71">
        <v>429803</v>
      </c>
      <c r="Y52" s="71">
        <v>432109</v>
      </c>
      <c r="Z52" s="71">
        <v>435790</v>
      </c>
      <c r="AA52" s="71">
        <v>438238</v>
      </c>
      <c r="AB52" s="71">
        <v>439483</v>
      </c>
      <c r="AC52" s="71">
        <v>438132</v>
      </c>
      <c r="AD52" s="71">
        <v>438593</v>
      </c>
      <c r="AE52" s="71">
        <v>438473</v>
      </c>
      <c r="AF52" s="71">
        <v>438813</v>
      </c>
      <c r="AG52" s="71">
        <v>439152</v>
      </c>
      <c r="AH52" s="71">
        <v>440179</v>
      </c>
      <c r="AI52" s="71">
        <v>440934</v>
      </c>
      <c r="AJ52" s="71">
        <v>441608</v>
      </c>
      <c r="AK52" s="71">
        <v>442947</v>
      </c>
      <c r="AL52" s="71">
        <v>443161</v>
      </c>
      <c r="AM52" s="72">
        <v>443075</v>
      </c>
      <c r="AN52" s="71">
        <v>442686</v>
      </c>
      <c r="AO52" s="72"/>
    </row>
    <row r="53" spans="1:41" s="54" customFormat="1" ht="15" customHeight="1" x14ac:dyDescent="0.2">
      <c r="A53" s="20" t="s">
        <v>8</v>
      </c>
      <c r="B53" s="59">
        <f t="shared" si="6"/>
        <v>8.1226761388630813</v>
      </c>
      <c r="C53" s="59">
        <f t="shared" si="7"/>
        <v>8.4680635632883039</v>
      </c>
      <c r="D53" s="59">
        <f t="shared" si="8"/>
        <v>9.3547408555137572</v>
      </c>
      <c r="E53" s="59">
        <f t="shared" si="9"/>
        <v>6.5641336939391364</v>
      </c>
      <c r="F53" s="59">
        <f t="shared" si="10"/>
        <v>9.2574057743369078</v>
      </c>
      <c r="G53" s="59">
        <f t="shared" si="11"/>
        <v>9.6218145780112661</v>
      </c>
      <c r="H53" s="59">
        <f t="shared" si="12"/>
        <v>11.370814908401769</v>
      </c>
      <c r="I53" s="59">
        <f t="shared" si="13"/>
        <v>6.9282534174363049</v>
      </c>
      <c r="J53" s="59">
        <f t="shared" si="14"/>
        <v>9.3590047815457318</v>
      </c>
      <c r="K53" s="59">
        <f t="shared" si="15"/>
        <v>10.69363638011346</v>
      </c>
      <c r="L53" s="59">
        <f t="shared" si="16"/>
        <v>8.2385521916060487</v>
      </c>
      <c r="M53" s="59">
        <f t="shared" si="17"/>
        <v>12.04694680656123</v>
      </c>
      <c r="N53" s="59">
        <f t="shared" si="18"/>
        <v>8.8953758568606958</v>
      </c>
      <c r="O53" s="59">
        <f t="shared" si="19"/>
        <v>6.3405533926046447</v>
      </c>
      <c r="P53" s="59">
        <f t="shared" ref="P53:T53" si="27">P13/AK53*100000</f>
        <v>7.3474985849261936</v>
      </c>
      <c r="Q53" s="59">
        <f t="shared" si="27"/>
        <v>8.7623087777183546</v>
      </c>
      <c r="R53" s="59">
        <f t="shared" si="27"/>
        <v>6.4734777807394979</v>
      </c>
      <c r="S53" s="59">
        <f t="shared" si="27"/>
        <v>5.6261649337473694</v>
      </c>
      <c r="T53" s="59" t="e">
        <f t="shared" si="27"/>
        <v>#DIV/0!</v>
      </c>
      <c r="V53" s="20" t="s">
        <v>8</v>
      </c>
      <c r="W53" s="71">
        <v>547849</v>
      </c>
      <c r="X53" s="71">
        <v>549122</v>
      </c>
      <c r="Y53" s="71">
        <v>550523</v>
      </c>
      <c r="Z53" s="71">
        <v>553513</v>
      </c>
      <c r="AA53" s="71">
        <v>554511</v>
      </c>
      <c r="AB53" s="71">
        <v>554296</v>
      </c>
      <c r="AC53" s="71">
        <v>554050</v>
      </c>
      <c r="AD53" s="71">
        <v>553290</v>
      </c>
      <c r="AE53" s="71">
        <v>552053</v>
      </c>
      <c r="AF53" s="71">
        <v>551730</v>
      </c>
      <c r="AG53" s="71">
        <v>551270</v>
      </c>
      <c r="AH53" s="71">
        <v>551177</v>
      </c>
      <c r="AI53" s="71">
        <v>550848</v>
      </c>
      <c r="AJ53" s="71">
        <v>550688</v>
      </c>
      <c r="AK53" s="71">
        <v>551208</v>
      </c>
      <c r="AL53" s="71">
        <v>551605</v>
      </c>
      <c r="AM53" s="72">
        <v>551481</v>
      </c>
      <c r="AN53" s="71">
        <v>550997</v>
      </c>
      <c r="AO53" s="72"/>
    </row>
    <row r="54" spans="1:41" s="54" customFormat="1" ht="15" customHeight="1" x14ac:dyDescent="0.2">
      <c r="A54" s="20" t="s">
        <v>9</v>
      </c>
      <c r="B54" s="59">
        <f t="shared" si="6"/>
        <v>12.098962258490536</v>
      </c>
      <c r="C54" s="59">
        <f t="shared" si="7"/>
        <v>11.740146169752649</v>
      </c>
      <c r="D54" s="59">
        <f t="shared" si="8"/>
        <v>10.28319392073295</v>
      </c>
      <c r="E54" s="59">
        <f t="shared" si="9"/>
        <v>7.7541562601996343</v>
      </c>
      <c r="F54" s="59">
        <f t="shared" si="10"/>
        <v>9.7893259516000217</v>
      </c>
      <c r="G54" s="59">
        <f t="shared" si="11"/>
        <v>11.384687627392399</v>
      </c>
      <c r="H54" s="59">
        <f t="shared" si="12"/>
        <v>11.589767429848008</v>
      </c>
      <c r="I54" s="59">
        <f t="shared" si="13"/>
        <v>9.5531513458001971</v>
      </c>
      <c r="J54" s="59">
        <f t="shared" si="14"/>
        <v>16.075944376909316</v>
      </c>
      <c r="K54" s="59">
        <f t="shared" si="15"/>
        <v>10.406624145194874</v>
      </c>
      <c r="L54" s="59">
        <f t="shared" si="16"/>
        <v>13.688537980204567</v>
      </c>
      <c r="M54" s="59">
        <f t="shared" si="17"/>
        <v>13.225490253016956</v>
      </c>
      <c r="N54" s="59">
        <f t="shared" si="18"/>
        <v>7.5399763747406938</v>
      </c>
      <c r="O54" s="59">
        <f t="shared" si="19"/>
        <v>7.689220643711371</v>
      </c>
      <c r="P54" s="59">
        <f t="shared" ref="P54:T54" si="28">P14/AK54*100000</f>
        <v>9.9524253600078794</v>
      </c>
      <c r="Q54" s="59">
        <f t="shared" si="28"/>
        <v>7.1972230183752082</v>
      </c>
      <c r="R54" s="59">
        <f t="shared" si="28"/>
        <v>5.6541447269924072</v>
      </c>
      <c r="S54" s="59">
        <f t="shared" si="28"/>
        <v>6.8865780593623027</v>
      </c>
      <c r="T54" s="59" t="e">
        <f t="shared" si="28"/>
        <v>#DIV/0!</v>
      </c>
      <c r="V54" s="20" t="s">
        <v>9</v>
      </c>
      <c r="W54" s="71">
        <v>505553</v>
      </c>
      <c r="X54" s="71">
        <v>506808</v>
      </c>
      <c r="Y54" s="71">
        <v>508921</v>
      </c>
      <c r="Z54" s="71">
        <v>513703</v>
      </c>
      <c r="AA54" s="71">
        <v>515868</v>
      </c>
      <c r="AB54" s="71">
        <v>516776</v>
      </c>
      <c r="AC54" s="71">
        <v>516260</v>
      </c>
      <c r="AD54" s="71">
        <v>516409</v>
      </c>
      <c r="AE54" s="71">
        <v>515781</v>
      </c>
      <c r="AF54" s="71">
        <v>516109</v>
      </c>
      <c r="AG54" s="71">
        <v>516247</v>
      </c>
      <c r="AH54" s="71">
        <v>516553</v>
      </c>
      <c r="AI54" s="71">
        <v>517243</v>
      </c>
      <c r="AJ54" s="71">
        <v>519125</v>
      </c>
      <c r="AK54" s="71">
        <v>521146</v>
      </c>
      <c r="AL54" s="71">
        <v>523350</v>
      </c>
      <c r="AM54" s="72">
        <v>523215</v>
      </c>
      <c r="AN54" s="71">
        <v>522756</v>
      </c>
      <c r="AO54" s="72"/>
    </row>
    <row r="55" spans="1:41" s="54" customFormat="1" ht="15" customHeight="1" x14ac:dyDescent="0.2">
      <c r="A55" s="20" t="s">
        <v>16</v>
      </c>
      <c r="B55" s="59">
        <f t="shared" si="6"/>
        <v>8.7254901960784323</v>
      </c>
      <c r="C55" s="59">
        <f t="shared" si="7"/>
        <v>4.5978000993907422</v>
      </c>
      <c r="D55" s="59">
        <f t="shared" si="8"/>
        <v>6.8285354742417885</v>
      </c>
      <c r="E55" s="59">
        <f t="shared" si="9"/>
        <v>4.7694310574204497</v>
      </c>
      <c r="F55" s="59">
        <f t="shared" si="10"/>
        <v>5.2717131515336151</v>
      </c>
      <c r="G55" s="59">
        <f t="shared" si="11"/>
        <v>6.701631701631702</v>
      </c>
      <c r="H55" s="59">
        <f t="shared" si="12"/>
        <v>7.2595115878732948</v>
      </c>
      <c r="I55" s="59">
        <f t="shared" si="13"/>
        <v>4.8212206679214864</v>
      </c>
      <c r="J55" s="59">
        <f t="shared" si="14"/>
        <v>9.9571288472060626</v>
      </c>
      <c r="K55" s="59">
        <f t="shared" si="15"/>
        <v>5.490131488649153</v>
      </c>
      <c r="L55" s="59">
        <f t="shared" si="16"/>
        <v>4.4323892180742037</v>
      </c>
      <c r="M55" s="59">
        <f t="shared" si="17"/>
        <v>4.4679066826136564</v>
      </c>
      <c r="N55" s="59">
        <f t="shared" si="18"/>
        <v>5.3080225846531306</v>
      </c>
      <c r="O55" s="59">
        <f t="shared" si="19"/>
        <v>4.9605221023183805</v>
      </c>
      <c r="P55" s="59">
        <f t="shared" ref="P55:T55" si="29">P15/AK55*100000</f>
        <v>5.5297066310671346</v>
      </c>
      <c r="Q55" s="59">
        <f t="shared" si="29"/>
        <v>5.687891655470672</v>
      </c>
      <c r="R55" s="59">
        <f t="shared" si="29"/>
        <v>4.600131824673185</v>
      </c>
      <c r="S55" s="59">
        <f t="shared" si="29"/>
        <v>6.8064475383238978</v>
      </c>
      <c r="T55" s="59" t="e">
        <f t="shared" si="29"/>
        <v>#DIV/0!</v>
      </c>
      <c r="V55" s="20" t="s">
        <v>16</v>
      </c>
      <c r="W55" s="71">
        <v>510000</v>
      </c>
      <c r="X55" s="71">
        <v>511114</v>
      </c>
      <c r="Y55" s="71">
        <v>512555</v>
      </c>
      <c r="Z55" s="71">
        <v>514387</v>
      </c>
      <c r="AA55" s="71">
        <v>515329</v>
      </c>
      <c r="AB55" s="71">
        <v>514800</v>
      </c>
      <c r="AC55" s="71">
        <v>511972</v>
      </c>
      <c r="AD55" s="71">
        <v>511627</v>
      </c>
      <c r="AE55" s="71">
        <v>510522</v>
      </c>
      <c r="AF55" s="71">
        <v>510006</v>
      </c>
      <c r="AG55" s="71">
        <v>509507</v>
      </c>
      <c r="AH55" s="71">
        <v>509187</v>
      </c>
      <c r="AI55" s="71">
        <v>508664</v>
      </c>
      <c r="AJ55" s="71">
        <v>509019</v>
      </c>
      <c r="AK55" s="71">
        <v>509370</v>
      </c>
      <c r="AL55" s="71">
        <v>509855</v>
      </c>
      <c r="AM55" s="72">
        <v>509768</v>
      </c>
      <c r="AN55" s="71">
        <v>509321</v>
      </c>
      <c r="AO55" s="72"/>
    </row>
    <row r="56" spans="1:41" s="54" customFormat="1" ht="15" customHeight="1" x14ac:dyDescent="0.2">
      <c r="A56" s="20" t="s">
        <v>10</v>
      </c>
      <c r="B56" s="59">
        <f t="shared" si="6"/>
        <v>10.159706456736755</v>
      </c>
      <c r="C56" s="59">
        <f t="shared" si="7"/>
        <v>8.5323477661164109</v>
      </c>
      <c r="D56" s="59">
        <f t="shared" si="8"/>
        <v>11.354085107344913</v>
      </c>
      <c r="E56" s="59">
        <f t="shared" si="9"/>
        <v>10.718933673774247</v>
      </c>
      <c r="F56" s="59">
        <f t="shared" si="10"/>
        <v>10.369484064907319</v>
      </c>
      <c r="G56" s="59">
        <f t="shared" si="11"/>
        <v>14.883056535084485</v>
      </c>
      <c r="H56" s="59">
        <f t="shared" si="12"/>
        <v>16.6232624354625</v>
      </c>
      <c r="I56" s="59">
        <f t="shared" si="13"/>
        <v>16.256233888707058</v>
      </c>
      <c r="J56" s="59">
        <f t="shared" si="14"/>
        <v>17.221800531757861</v>
      </c>
      <c r="K56" s="59">
        <f t="shared" si="15"/>
        <v>18.33695231879874</v>
      </c>
      <c r="L56" s="59">
        <f t="shared" si="16"/>
        <v>16.359013818033919</v>
      </c>
      <c r="M56" s="59">
        <f t="shared" si="17"/>
        <v>11.869441244141745</v>
      </c>
      <c r="N56" s="59">
        <f t="shared" si="18"/>
        <v>11.906204017528506</v>
      </c>
      <c r="O56" s="59">
        <f t="shared" si="19"/>
        <v>12.734276502615087</v>
      </c>
      <c r="P56" s="59">
        <f t="shared" ref="P56:T56" si="30">P16/AK56*100000</f>
        <v>15.478101995465996</v>
      </c>
      <c r="Q56" s="59">
        <f t="shared" si="30"/>
        <v>14.655416934676953</v>
      </c>
      <c r="R56" s="59">
        <f t="shared" si="30"/>
        <v>10.194166624784305</v>
      </c>
      <c r="S56" s="59">
        <f t="shared" si="30"/>
        <v>14.268271937585382</v>
      </c>
      <c r="T56" s="59" t="e">
        <f t="shared" si="30"/>
        <v>#DIV/0!</v>
      </c>
      <c r="V56" s="20" t="s">
        <v>10</v>
      </c>
      <c r="W56" s="71">
        <v>1130282</v>
      </c>
      <c r="X56" s="71">
        <v>1130990</v>
      </c>
      <c r="Y56" s="71">
        <v>1135421</v>
      </c>
      <c r="Z56" s="71">
        <v>1143615</v>
      </c>
      <c r="AA56" s="71">
        <v>1150009</v>
      </c>
      <c r="AB56" s="71">
        <v>1152765</v>
      </c>
      <c r="AC56" s="71">
        <v>1164633</v>
      </c>
      <c r="AD56" s="71">
        <v>1167142</v>
      </c>
      <c r="AE56" s="71">
        <v>1168577</v>
      </c>
      <c r="AF56" s="71">
        <v>1170678</v>
      </c>
      <c r="AG56" s="71">
        <v>1173563</v>
      </c>
      <c r="AH56" s="71">
        <v>1176972</v>
      </c>
      <c r="AI56" s="71">
        <v>1180477</v>
      </c>
      <c r="AJ56" s="71">
        <v>1184729</v>
      </c>
      <c r="AK56" s="71">
        <v>1189530</v>
      </c>
      <c r="AL56" s="71">
        <v>1193984</v>
      </c>
      <c r="AM56" s="72">
        <v>1193820</v>
      </c>
      <c r="AN56" s="71">
        <v>1192773</v>
      </c>
      <c r="AO56" s="72"/>
    </row>
    <row r="57" spans="1:41" s="54" customFormat="1" ht="15" customHeight="1" x14ac:dyDescent="0.2">
      <c r="A57" s="20" t="s">
        <v>11</v>
      </c>
      <c r="B57" s="59">
        <f t="shared" si="6"/>
        <v>7.0163797254274112</v>
      </c>
      <c r="C57" s="59">
        <f t="shared" si="7"/>
        <v>8.4190486318654969</v>
      </c>
      <c r="D57" s="59">
        <f t="shared" si="8"/>
        <v>7.1739931429427903</v>
      </c>
      <c r="E57" s="59">
        <f t="shared" si="9"/>
        <v>7.4787090501727898</v>
      </c>
      <c r="F57" s="59">
        <f t="shared" si="10"/>
        <v>7.1267787738824984</v>
      </c>
      <c r="G57" s="59">
        <f t="shared" si="11"/>
        <v>5.4545936249826621</v>
      </c>
      <c r="H57" s="59">
        <f t="shared" si="12"/>
        <v>5.8177636412208642</v>
      </c>
      <c r="I57" s="59">
        <f t="shared" si="13"/>
        <v>7.2249388689168743</v>
      </c>
      <c r="J57" s="59">
        <f t="shared" si="14"/>
        <v>8.7173824606264887</v>
      </c>
      <c r="K57" s="59">
        <f t="shared" si="15"/>
        <v>7.4934746508329013</v>
      </c>
      <c r="L57" s="59">
        <f t="shared" si="16"/>
        <v>8.7388638532248777</v>
      </c>
      <c r="M57" s="59">
        <f t="shared" si="17"/>
        <v>6.1243489922160315</v>
      </c>
      <c r="N57" s="59">
        <f t="shared" si="18"/>
        <v>6.028222611468153</v>
      </c>
      <c r="O57" s="59">
        <f t="shared" si="19"/>
        <v>7.3117096437102695</v>
      </c>
      <c r="P57" s="59">
        <f t="shared" ref="P57:T57" si="31">P17/AK57*100000</f>
        <v>4.5744013861886295</v>
      </c>
      <c r="Q57" s="59">
        <f t="shared" si="31"/>
        <v>5.059882308931404</v>
      </c>
      <c r="R57" s="59">
        <f t="shared" si="31"/>
        <v>5.5990745959272923</v>
      </c>
      <c r="S57" s="59">
        <f t="shared" si="31"/>
        <v>2.4058598400459728</v>
      </c>
      <c r="T57" s="59" t="e">
        <f t="shared" si="31"/>
        <v>#DIV/0!</v>
      </c>
      <c r="V57" s="20" t="s">
        <v>11</v>
      </c>
      <c r="W57" s="71">
        <v>638981</v>
      </c>
      <c r="X57" s="71">
        <v>639423</v>
      </c>
      <c r="Y57" s="71">
        <v>640508</v>
      </c>
      <c r="Z57" s="71">
        <v>641822</v>
      </c>
      <c r="AA57" s="71">
        <v>641945</v>
      </c>
      <c r="AB57" s="71">
        <v>641661</v>
      </c>
      <c r="AC57" s="71">
        <v>638848</v>
      </c>
      <c r="AD57" s="71">
        <v>637837</v>
      </c>
      <c r="AE57" s="71">
        <v>636659</v>
      </c>
      <c r="AF57" s="71">
        <v>636109</v>
      </c>
      <c r="AG57" s="71">
        <v>635094</v>
      </c>
      <c r="AH57" s="71">
        <v>634081</v>
      </c>
      <c r="AI57" s="71">
        <v>633133</v>
      </c>
      <c r="AJ57" s="71">
        <v>632547</v>
      </c>
      <c r="AK57" s="71">
        <v>632141</v>
      </c>
      <c r="AL57" s="71">
        <v>631767</v>
      </c>
      <c r="AM57" s="72">
        <v>631652</v>
      </c>
      <c r="AN57" s="71">
        <v>631098</v>
      </c>
      <c r="AO57" s="72"/>
    </row>
    <row r="58" spans="1:41" s="54" customFormat="1" ht="15" customHeight="1" x14ac:dyDescent="0.2">
      <c r="A58" s="20" t="s">
        <v>12</v>
      </c>
      <c r="B58" s="59">
        <f t="shared" si="6"/>
        <v>8.4399333612218079</v>
      </c>
      <c r="C58" s="59">
        <f t="shared" si="7"/>
        <v>7.6005576379388184</v>
      </c>
      <c r="D58" s="59">
        <f t="shared" si="8"/>
        <v>7.8531073446327673</v>
      </c>
      <c r="E58" s="59">
        <f t="shared" si="9"/>
        <v>7.6271908083468816</v>
      </c>
      <c r="F58" s="59">
        <f t="shared" si="10"/>
        <v>9.0478147413424246</v>
      </c>
      <c r="G58" s="59">
        <f t="shared" si="11"/>
        <v>9.4559204505873122</v>
      </c>
      <c r="H58" s="59">
        <f t="shared" si="12"/>
        <v>14.275311682349722</v>
      </c>
      <c r="I58" s="59">
        <f t="shared" si="13"/>
        <v>15.819620068479919</v>
      </c>
      <c r="J58" s="59">
        <f t="shared" si="14"/>
        <v>14.561462726633181</v>
      </c>
      <c r="K58" s="59">
        <f t="shared" si="15"/>
        <v>12.816595513935523</v>
      </c>
      <c r="L58" s="59">
        <f t="shared" si="16"/>
        <v>12.50795105569501</v>
      </c>
      <c r="M58" s="59">
        <f t="shared" si="17"/>
        <v>11.737752251828141</v>
      </c>
      <c r="N58" s="59">
        <f t="shared" si="18"/>
        <v>11.319997461576326</v>
      </c>
      <c r="O58" s="59">
        <f t="shared" si="19"/>
        <v>10.265472554873098</v>
      </c>
      <c r="P58" s="59">
        <f t="shared" ref="P58:T58" si="32">P18/AK58*100000</f>
        <v>11.998535578017652</v>
      </c>
      <c r="Q58" s="59">
        <f t="shared" si="32"/>
        <v>6.9805896605856699</v>
      </c>
      <c r="R58" s="59">
        <f t="shared" si="32"/>
        <v>6.2938526693677179</v>
      </c>
      <c r="S58" s="59">
        <f t="shared" si="32"/>
        <v>6.7114121475329913</v>
      </c>
      <c r="T58" s="59" t="e">
        <f t="shared" si="32"/>
        <v>#DIV/0!</v>
      </c>
      <c r="V58" s="20" t="s">
        <v>12</v>
      </c>
      <c r="W58" s="71">
        <v>590447</v>
      </c>
      <c r="X58" s="71">
        <v>589869</v>
      </c>
      <c r="Y58" s="71">
        <v>590000</v>
      </c>
      <c r="Z58" s="71">
        <v>591087</v>
      </c>
      <c r="AA58" s="71">
        <v>591303</v>
      </c>
      <c r="AB58" s="71">
        <v>590459</v>
      </c>
      <c r="AC58" s="71">
        <v>589596</v>
      </c>
      <c r="AD58" s="71">
        <v>588299</v>
      </c>
      <c r="AE58" s="71">
        <v>586594</v>
      </c>
      <c r="AF58" s="71">
        <v>585829</v>
      </c>
      <c r="AG58" s="71">
        <v>584828</v>
      </c>
      <c r="AH58" s="71">
        <v>584155</v>
      </c>
      <c r="AI58" s="71">
        <v>583039</v>
      </c>
      <c r="AJ58" s="71">
        <v>582860</v>
      </c>
      <c r="AK58" s="71">
        <v>582710</v>
      </c>
      <c r="AL58" s="71">
        <v>581374</v>
      </c>
      <c r="AM58" s="72">
        <v>581255</v>
      </c>
      <c r="AN58" s="71">
        <v>580745</v>
      </c>
      <c r="AO58" s="72"/>
    </row>
    <row r="59" spans="1:41" s="54" customFormat="1" ht="15" customHeight="1" x14ac:dyDescent="0.2">
      <c r="A59" s="20" t="s">
        <v>13</v>
      </c>
      <c r="B59" s="59">
        <f t="shared" si="6"/>
        <v>10.152315353682702</v>
      </c>
      <c r="C59" s="59">
        <f t="shared" si="7"/>
        <v>10.187408309991634</v>
      </c>
      <c r="D59" s="59">
        <f t="shared" si="8"/>
        <v>9.9653972591555586</v>
      </c>
      <c r="E59" s="59">
        <f t="shared" si="9"/>
        <v>9.158769061438143</v>
      </c>
      <c r="F59" s="59">
        <f t="shared" si="10"/>
        <v>10.005154655678606</v>
      </c>
      <c r="G59" s="59">
        <f t="shared" si="11"/>
        <v>9.7209133802347338</v>
      </c>
      <c r="H59" s="59">
        <f t="shared" si="12"/>
        <v>12.818162200050947</v>
      </c>
      <c r="I59" s="59">
        <f t="shared" si="13"/>
        <v>14.967081918380968</v>
      </c>
      <c r="J59" s="59">
        <f t="shared" si="14"/>
        <v>12.364612261828023</v>
      </c>
      <c r="K59" s="59">
        <f t="shared" si="15"/>
        <v>13.05898666526744</v>
      </c>
      <c r="L59" s="59">
        <f t="shared" si="16"/>
        <v>11.378015359223529</v>
      </c>
      <c r="M59" s="59">
        <f t="shared" si="17"/>
        <v>7.7813924014758244</v>
      </c>
      <c r="N59" s="59">
        <f t="shared" si="18"/>
        <v>7.5919516478262041</v>
      </c>
      <c r="O59" s="59">
        <f t="shared" si="19"/>
        <v>8.7073537560357774</v>
      </c>
      <c r="P59" s="59">
        <f t="shared" ref="P59:T59" si="33">P19/AK59*100000</f>
        <v>10.307110269155686</v>
      </c>
      <c r="Q59" s="59">
        <f t="shared" si="33"/>
        <v>10.052330595256691</v>
      </c>
      <c r="R59" s="59">
        <f t="shared" si="33"/>
        <v>7.3527691531281016</v>
      </c>
      <c r="S59" s="59">
        <f t="shared" si="33"/>
        <v>7.6170771943733149</v>
      </c>
      <c r="T59" s="59" t="e">
        <f t="shared" si="33"/>
        <v>#DIV/0!</v>
      </c>
      <c r="V59" s="20" t="s">
        <v>13</v>
      </c>
      <c r="W59" s="71">
        <v>1251767</v>
      </c>
      <c r="X59" s="71">
        <v>1249909</v>
      </c>
      <c r="Y59" s="71">
        <v>1249323</v>
      </c>
      <c r="Z59" s="71">
        <v>1250168</v>
      </c>
      <c r="AA59" s="71">
        <v>1249356</v>
      </c>
      <c r="AB59" s="71">
        <v>1244739</v>
      </c>
      <c r="AC59" s="71">
        <v>1232626</v>
      </c>
      <c r="AD59" s="71">
        <v>1228251</v>
      </c>
      <c r="AE59" s="71">
        <v>1223923</v>
      </c>
      <c r="AF59" s="71">
        <v>1219722</v>
      </c>
      <c r="AG59" s="71">
        <v>1215209</v>
      </c>
      <c r="AH59" s="71">
        <v>1211437</v>
      </c>
      <c r="AI59" s="71">
        <v>1207419</v>
      </c>
      <c r="AJ59" s="71">
        <v>1204346</v>
      </c>
      <c r="AK59" s="71">
        <v>1201436</v>
      </c>
      <c r="AL59" s="71">
        <v>1197069</v>
      </c>
      <c r="AM59" s="72">
        <v>1196828</v>
      </c>
      <c r="AN59" s="71">
        <v>1195778</v>
      </c>
      <c r="AO59" s="72"/>
    </row>
    <row r="60" spans="1:41" s="54" customFormat="1" ht="14.25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</row>
    <row r="61" spans="1:41" s="54" customFormat="1" ht="15" x14ac:dyDescent="0.25">
      <c r="A61" s="5" t="s">
        <v>225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53"/>
      <c r="O61" s="53"/>
      <c r="P61" s="44"/>
      <c r="Q61" s="44"/>
      <c r="R61" s="44"/>
      <c r="S61" s="44"/>
      <c r="T61" s="52"/>
      <c r="U61" s="52"/>
      <c r="V61" s="60" t="s">
        <v>71</v>
      </c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61"/>
    </row>
    <row r="62" spans="1:41" s="54" customFormat="1" ht="9" customHeight="1" x14ac:dyDescent="0.2">
      <c r="A62" s="5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53"/>
      <c r="O62" s="53"/>
      <c r="P62" s="44"/>
      <c r="Q62" s="44"/>
      <c r="R62" s="44"/>
      <c r="S62" s="44"/>
      <c r="T62" s="44"/>
      <c r="U62" s="44"/>
      <c r="V62" s="44"/>
      <c r="W62" s="2"/>
      <c r="X62" s="63"/>
      <c r="Y62" s="63"/>
      <c r="Z62" s="63"/>
      <c r="AA62" s="63"/>
      <c r="AB62" s="63"/>
      <c r="AC62" s="63"/>
      <c r="AD62" s="63"/>
      <c r="AE62" s="63"/>
      <c r="AF62" s="44"/>
      <c r="AG62" s="44"/>
      <c r="AH62" s="61"/>
    </row>
    <row r="63" spans="1:41" s="54" customFormat="1" ht="15" thickBot="1" x14ac:dyDescent="0.25">
      <c r="A63" s="9" t="s">
        <v>115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56"/>
      <c r="O63" s="57"/>
      <c r="R63" s="56"/>
      <c r="S63" s="56"/>
      <c r="V63" s="73" t="s">
        <v>67</v>
      </c>
      <c r="AB63" s="10"/>
      <c r="AC63" s="10"/>
      <c r="AD63" s="10"/>
      <c r="AE63" s="10"/>
      <c r="AF63" s="10"/>
      <c r="AG63" s="10"/>
      <c r="AH63" s="10"/>
      <c r="AI63" s="11"/>
      <c r="AJ63" s="74"/>
      <c r="AK63" s="74"/>
      <c r="AL63" s="74"/>
      <c r="AO63" s="11" t="s">
        <v>72</v>
      </c>
    </row>
    <row r="64" spans="1:41" s="54" customFormat="1" ht="18" customHeight="1" thickBot="1" x14ac:dyDescent="0.25">
      <c r="A64" s="3" t="s">
        <v>14</v>
      </c>
      <c r="B64" s="12">
        <v>2005</v>
      </c>
      <c r="C64" s="12">
        <v>2006</v>
      </c>
      <c r="D64" s="12">
        <v>2007</v>
      </c>
      <c r="E64" s="12">
        <v>2008</v>
      </c>
      <c r="F64" s="12">
        <v>2009</v>
      </c>
      <c r="G64" s="12">
        <v>2010</v>
      </c>
      <c r="H64" s="12">
        <v>2011</v>
      </c>
      <c r="I64" s="12">
        <v>2012</v>
      </c>
      <c r="J64" s="12">
        <v>2013</v>
      </c>
      <c r="K64" s="12">
        <v>2014</v>
      </c>
      <c r="L64" s="12">
        <v>2015</v>
      </c>
      <c r="M64" s="12">
        <v>2016</v>
      </c>
      <c r="N64" s="13">
        <v>2017</v>
      </c>
      <c r="O64" s="13">
        <v>2018</v>
      </c>
      <c r="P64" s="13">
        <v>2019</v>
      </c>
      <c r="Q64" s="13">
        <v>2020</v>
      </c>
      <c r="R64" s="13">
        <v>2021</v>
      </c>
      <c r="S64" s="13">
        <v>2022</v>
      </c>
      <c r="T64" s="13">
        <v>2023</v>
      </c>
      <c r="V64" s="66" t="s">
        <v>14</v>
      </c>
      <c r="W64" s="67">
        <v>2005</v>
      </c>
      <c r="X64" s="67">
        <v>2006</v>
      </c>
      <c r="Y64" s="67">
        <v>2007</v>
      </c>
      <c r="Z64" s="67">
        <v>2008</v>
      </c>
      <c r="AA64" s="67">
        <v>2009</v>
      </c>
      <c r="AB64" s="67">
        <v>2010</v>
      </c>
      <c r="AC64" s="67">
        <v>2011</v>
      </c>
      <c r="AD64" s="67">
        <v>2012</v>
      </c>
      <c r="AE64" s="67">
        <v>2013</v>
      </c>
      <c r="AF64" s="67">
        <v>2014</v>
      </c>
      <c r="AG64" s="67">
        <v>2015</v>
      </c>
      <c r="AH64" s="67">
        <v>2016</v>
      </c>
      <c r="AI64" s="67">
        <v>2017</v>
      </c>
      <c r="AJ64" s="67">
        <v>2018</v>
      </c>
      <c r="AK64" s="67">
        <v>2019</v>
      </c>
      <c r="AL64" s="67">
        <v>2020</v>
      </c>
      <c r="AM64" s="68">
        <v>2021</v>
      </c>
      <c r="AN64" s="67">
        <v>2022</v>
      </c>
      <c r="AO64" s="68">
        <v>2023</v>
      </c>
    </row>
    <row r="65" spans="1:41" s="54" customFormat="1" ht="22.5" x14ac:dyDescent="0.2">
      <c r="A65" s="14" t="s">
        <v>15</v>
      </c>
      <c r="B65" s="21">
        <f t="shared" ref="B65:O69" si="34">B5/W65*1000</f>
        <v>23.502955990927397</v>
      </c>
      <c r="C65" s="21">
        <f t="shared" si="34"/>
        <v>19.610669651960357</v>
      </c>
      <c r="D65" s="21">
        <f t="shared" si="34"/>
        <v>20.115237555257387</v>
      </c>
      <c r="E65" s="21">
        <f t="shared" si="34"/>
        <v>19.268665733757196</v>
      </c>
      <c r="F65" s="21">
        <f t="shared" si="34"/>
        <v>22.118292995533746</v>
      </c>
      <c r="G65" s="21">
        <f t="shared" si="34"/>
        <v>21.716972464090635</v>
      </c>
      <c r="H65" s="21">
        <f t="shared" si="34"/>
        <v>26.419762733158063</v>
      </c>
      <c r="I65" s="21">
        <f t="shared" si="34"/>
        <v>25.911891473275571</v>
      </c>
      <c r="J65" s="21">
        <f t="shared" si="34"/>
        <v>24.110195453648309</v>
      </c>
      <c r="K65" s="21">
        <f t="shared" si="34"/>
        <v>20.630490172961643</v>
      </c>
      <c r="L65" s="21">
        <f t="shared" si="34"/>
        <v>19.48818919005376</v>
      </c>
      <c r="M65" s="21">
        <f t="shared" si="34"/>
        <v>17.09408346460571</v>
      </c>
      <c r="N65" s="22">
        <f t="shared" si="34"/>
        <v>14.856102421568224</v>
      </c>
      <c r="O65" s="22">
        <f t="shared" si="34"/>
        <v>14.402525825208144</v>
      </c>
      <c r="P65" s="22">
        <f t="shared" ref="P65:T65" si="35">P5/AK65*1000</f>
        <v>13.625464538257908</v>
      </c>
      <c r="Q65" s="22">
        <f t="shared" si="35"/>
        <v>13.681978467866534</v>
      </c>
      <c r="R65" s="22">
        <f t="shared" si="35"/>
        <v>10.751479876511489</v>
      </c>
      <c r="S65" s="22">
        <f t="shared" si="35"/>
        <v>11.464286636099882</v>
      </c>
      <c r="T65" s="22" t="e">
        <f t="shared" si="35"/>
        <v>#DIV/0!</v>
      </c>
      <c r="V65" s="14" t="s">
        <v>15</v>
      </c>
      <c r="W65" s="69">
        <v>43370.431094999978</v>
      </c>
      <c r="X65" s="69">
        <v>47729.119740000009</v>
      </c>
      <c r="Y65" s="69">
        <v>49191.564220000029</v>
      </c>
      <c r="Z65" s="69">
        <v>50807.877074999997</v>
      </c>
      <c r="AA65" s="69">
        <v>50960.834404999994</v>
      </c>
      <c r="AB65" s="69">
        <v>52290.130919999974</v>
      </c>
      <c r="AC65" s="69">
        <v>55696.942279999996</v>
      </c>
      <c r="AD65" s="69">
        <v>60329.443785000025</v>
      </c>
      <c r="AE65" s="69">
        <v>61975.855935000007</v>
      </c>
      <c r="AF65" s="69">
        <v>64443.451845000018</v>
      </c>
      <c r="AG65" s="69">
        <v>66433.399944999983</v>
      </c>
      <c r="AH65" s="69">
        <v>65782.994585719804</v>
      </c>
      <c r="AI65" s="69">
        <v>69735.652770939807</v>
      </c>
      <c r="AJ65" s="69">
        <v>74969.488901048055</v>
      </c>
      <c r="AK65" s="69">
        <v>79245.004599164444</v>
      </c>
      <c r="AL65" s="69">
        <v>80958.077025784689</v>
      </c>
      <c r="AM65" s="70">
        <v>84670.51455140773</v>
      </c>
      <c r="AN65" s="69">
        <v>86124.603666839161</v>
      </c>
      <c r="AO65" s="70"/>
    </row>
    <row r="66" spans="1:41" s="54" customFormat="1" ht="15" customHeight="1" x14ac:dyDescent="0.2">
      <c r="A66" s="17" t="s">
        <v>1</v>
      </c>
      <c r="B66" s="58">
        <f t="shared" si="34"/>
        <v>14.913489670425594</v>
      </c>
      <c r="C66" s="58">
        <f t="shared" si="34"/>
        <v>12.392362365779951</v>
      </c>
      <c r="D66" s="58">
        <f t="shared" si="34"/>
        <v>13.732010655191443</v>
      </c>
      <c r="E66" s="58">
        <f t="shared" si="34"/>
        <v>15.686365835661572</v>
      </c>
      <c r="F66" s="58">
        <f t="shared" si="34"/>
        <v>18.237545925347</v>
      </c>
      <c r="G66" s="58">
        <f t="shared" si="34"/>
        <v>17.960260317719751</v>
      </c>
      <c r="H66" s="58">
        <f t="shared" si="34"/>
        <v>22.579089814831232</v>
      </c>
      <c r="I66" s="58">
        <f t="shared" si="34"/>
        <v>27.784926983662537</v>
      </c>
      <c r="J66" s="58">
        <f t="shared" si="34"/>
        <v>21.558218318311503</v>
      </c>
      <c r="K66" s="58">
        <f t="shared" si="34"/>
        <v>17.041036644138742</v>
      </c>
      <c r="L66" s="58">
        <f t="shared" si="34"/>
        <v>16.228307396930845</v>
      </c>
      <c r="M66" s="58">
        <f t="shared" si="34"/>
        <v>15.514544064030259</v>
      </c>
      <c r="N66" s="59">
        <f t="shared" si="34"/>
        <v>13.372533116166778</v>
      </c>
      <c r="O66" s="59">
        <f t="shared" si="34"/>
        <v>12.758694821974473</v>
      </c>
      <c r="P66" s="59">
        <f t="shared" ref="P66:T66" si="36">P6/AK66*1000</f>
        <v>10.367429086841625</v>
      </c>
      <c r="Q66" s="59">
        <f t="shared" si="36"/>
        <v>11.980377972017578</v>
      </c>
      <c r="R66" s="59">
        <f t="shared" si="36"/>
        <v>9.7773969555790856</v>
      </c>
      <c r="S66" s="59">
        <f t="shared" si="36"/>
        <v>9.1029398070422278</v>
      </c>
      <c r="T66" s="59" t="e">
        <f t="shared" si="36"/>
        <v>#DIV/0!</v>
      </c>
      <c r="V66" s="17" t="s">
        <v>1</v>
      </c>
      <c r="W66" s="71">
        <v>17696.50648499998</v>
      </c>
      <c r="X66" s="71">
        <v>19507.983455000012</v>
      </c>
      <c r="Y66" s="71">
        <v>20719.228510000026</v>
      </c>
      <c r="Z66" s="71">
        <v>20293.631849999991</v>
      </c>
      <c r="AA66" s="71">
        <v>19671.871869999992</v>
      </c>
      <c r="AB66" s="71">
        <v>19980.222649999982</v>
      </c>
      <c r="AC66" s="71">
        <v>20994.350844999994</v>
      </c>
      <c r="AD66" s="71">
        <v>21810.386630000008</v>
      </c>
      <c r="AE66" s="71">
        <v>23243.262774999996</v>
      </c>
      <c r="AF66" s="71">
        <v>23202.534349999998</v>
      </c>
      <c r="AG66" s="71">
        <v>23444.630259999994</v>
      </c>
      <c r="AH66" s="71">
        <v>22045.980334434804</v>
      </c>
      <c r="AI66" s="71">
        <v>24389.010990637616</v>
      </c>
      <c r="AJ66" s="71">
        <v>26745.159916014494</v>
      </c>
      <c r="AK66" s="71">
        <v>28415.916572210503</v>
      </c>
      <c r="AL66" s="71">
        <v>29086.45015045234</v>
      </c>
      <c r="AM66" s="72">
        <v>30244.927971133227</v>
      </c>
      <c r="AN66" s="71">
        <v>31549.462396826879</v>
      </c>
      <c r="AO66" s="72"/>
    </row>
    <row r="67" spans="1:41" s="54" customFormat="1" ht="15" customHeight="1" x14ac:dyDescent="0.2">
      <c r="A67" s="20" t="s">
        <v>2</v>
      </c>
      <c r="B67" s="58">
        <f t="shared" si="34"/>
        <v>18.874343353093199</v>
      </c>
      <c r="C67" s="58">
        <f t="shared" si="34"/>
        <v>16.213303497802986</v>
      </c>
      <c r="D67" s="58">
        <f t="shared" si="34"/>
        <v>14.537042704156606</v>
      </c>
      <c r="E67" s="58">
        <f t="shared" si="34"/>
        <v>11.34334141986105</v>
      </c>
      <c r="F67" s="58">
        <f t="shared" si="34"/>
        <v>16.502680909923029</v>
      </c>
      <c r="G67" s="58">
        <f t="shared" si="34"/>
        <v>14.546073235793317</v>
      </c>
      <c r="H67" s="58">
        <f t="shared" si="34"/>
        <v>18.908467243690659</v>
      </c>
      <c r="I67" s="58">
        <f t="shared" si="34"/>
        <v>14.626074569326915</v>
      </c>
      <c r="J67" s="58">
        <f t="shared" si="34"/>
        <v>12.314793700420111</v>
      </c>
      <c r="K67" s="58">
        <f t="shared" si="34"/>
        <v>16.080497750281939</v>
      </c>
      <c r="L67" s="58">
        <f t="shared" si="34"/>
        <v>18.278709927603536</v>
      </c>
      <c r="M67" s="58">
        <f t="shared" si="34"/>
        <v>12.702386509484935</v>
      </c>
      <c r="N67" s="59">
        <f t="shared" si="34"/>
        <v>12.861992577051808</v>
      </c>
      <c r="O67" s="59">
        <f t="shared" si="34"/>
        <v>12.048916617473198</v>
      </c>
      <c r="P67" s="59">
        <f t="shared" ref="P67:T67" si="37">P7/AK67*1000</f>
        <v>12.831212603607929</v>
      </c>
      <c r="Q67" s="59">
        <f t="shared" si="37"/>
        <v>13.793725050806172</v>
      </c>
      <c r="R67" s="59">
        <f t="shared" si="37"/>
        <v>12.999278935204526</v>
      </c>
      <c r="S67" s="59">
        <f t="shared" si="37"/>
        <v>12.041997137472999</v>
      </c>
      <c r="T67" s="59" t="e">
        <f t="shared" si="37"/>
        <v>#DIV/0!</v>
      </c>
      <c r="V67" s="20" t="s">
        <v>2</v>
      </c>
      <c r="W67" s="71">
        <v>4631.5077049999991</v>
      </c>
      <c r="X67" s="71">
        <v>4980.4779149999995</v>
      </c>
      <c r="Y67" s="71">
        <v>4989.5521950000011</v>
      </c>
      <c r="Z67" s="71">
        <v>5164.5570000000007</v>
      </c>
      <c r="AA67" s="71">
        <v>5397.102880000004</v>
      </c>
      <c r="AB67" s="71">
        <v>5350.8140700000013</v>
      </c>
      <c r="AC67" s="71">
        <v>5557.4749649999967</v>
      </c>
      <c r="AD67" s="71">
        <v>5549.4498049999975</v>
      </c>
      <c r="AE67" s="71">
        <v>5697.7541300000012</v>
      </c>
      <c r="AF67" s="71">
        <v>5698.1178600000039</v>
      </c>
      <c r="AG67" s="71">
        <v>6213.0569999999998</v>
      </c>
      <c r="AH67" s="71">
        <v>6880.5968023991391</v>
      </c>
      <c r="AI67" s="71">
        <v>7218.9436779540447</v>
      </c>
      <c r="AJ67" s="71">
        <v>7880.3765528848126</v>
      </c>
      <c r="AK67" s="71">
        <v>8183.170464378064</v>
      </c>
      <c r="AL67" s="71">
        <v>8397.5382216686558</v>
      </c>
      <c r="AM67" s="72">
        <v>8385.0804758721806</v>
      </c>
      <c r="AN67" s="71">
        <v>8583.8474703672</v>
      </c>
      <c r="AO67" s="72"/>
    </row>
    <row r="68" spans="1:41" s="54" customFormat="1" ht="15" customHeight="1" x14ac:dyDescent="0.2">
      <c r="A68" s="20" t="s">
        <v>3</v>
      </c>
      <c r="B68" s="58">
        <f t="shared" si="34"/>
        <v>32.819377384879871</v>
      </c>
      <c r="C68" s="58">
        <f t="shared" si="34"/>
        <v>28.380287453516331</v>
      </c>
      <c r="D68" s="58">
        <f t="shared" si="34"/>
        <v>20.750777547014138</v>
      </c>
      <c r="E68" s="58">
        <f t="shared" si="34"/>
        <v>30.31177054605433</v>
      </c>
      <c r="F68" s="58">
        <f t="shared" si="34"/>
        <v>32.870571428243558</v>
      </c>
      <c r="G68" s="58">
        <f t="shared" si="34"/>
        <v>28.829029725142306</v>
      </c>
      <c r="H68" s="58">
        <f t="shared" si="34"/>
        <v>25.461962325155774</v>
      </c>
      <c r="I68" s="58">
        <f t="shared" si="34"/>
        <v>26.123287663093915</v>
      </c>
      <c r="J68" s="58">
        <f t="shared" si="34"/>
        <v>21.453830771503892</v>
      </c>
      <c r="K68" s="58">
        <f t="shared" si="34"/>
        <v>21.059889513935001</v>
      </c>
      <c r="L68" s="58">
        <f t="shared" si="34"/>
        <v>20.69453804542195</v>
      </c>
      <c r="M68" s="58">
        <f t="shared" si="34"/>
        <v>17.853170092329474</v>
      </c>
      <c r="N68" s="59">
        <f t="shared" si="34"/>
        <v>15.859780279024266</v>
      </c>
      <c r="O68" s="59">
        <f t="shared" si="34"/>
        <v>17.424363262755534</v>
      </c>
      <c r="P68" s="59">
        <f t="shared" ref="P68:T68" si="38">P8/AK68*1000</f>
        <v>10.15129027564806</v>
      </c>
      <c r="Q68" s="59">
        <f t="shared" si="38"/>
        <v>9.5779275962126089</v>
      </c>
      <c r="R68" s="59">
        <f t="shared" si="38"/>
        <v>8.4801417362889779</v>
      </c>
      <c r="S68" s="59">
        <f t="shared" si="38"/>
        <v>13.865929766625268</v>
      </c>
      <c r="T68" s="59" t="e">
        <f t="shared" si="38"/>
        <v>#DIV/0!</v>
      </c>
      <c r="V68" s="20" t="s">
        <v>3</v>
      </c>
      <c r="W68" s="71">
        <v>1630.1345200000001</v>
      </c>
      <c r="X68" s="71">
        <v>1814.6398299999994</v>
      </c>
      <c r="Y68" s="71">
        <v>1815.1930249999998</v>
      </c>
      <c r="Z68" s="71">
        <v>1894.7534999999998</v>
      </c>
      <c r="AA68" s="71">
        <v>2033.2269999999994</v>
      </c>
      <c r="AB68" s="71">
        <v>2115.9227550000001</v>
      </c>
      <c r="AC68" s="71">
        <v>2128.6654699999995</v>
      </c>
      <c r="AD68" s="71">
        <v>2106.6771550000017</v>
      </c>
      <c r="AE68" s="71">
        <v>2120.8333600000005</v>
      </c>
      <c r="AF68" s="71">
        <v>2192.1609150000004</v>
      </c>
      <c r="AG68" s="71">
        <v>2259.0501850000001</v>
      </c>
      <c r="AH68" s="71">
        <v>2377.7289848506189</v>
      </c>
      <c r="AI68" s="71">
        <v>2544.6218136147927</v>
      </c>
      <c r="AJ68" s="71">
        <v>2580.6777549675307</v>
      </c>
      <c r="AK68" s="71">
        <v>2684.3878226366996</v>
      </c>
      <c r="AL68" s="71">
        <v>2784.179186864123</v>
      </c>
      <c r="AM68" s="72">
        <v>2981.4753243024984</v>
      </c>
      <c r="AN68" s="71">
        <v>2995.3514861515009</v>
      </c>
      <c r="AO68" s="72"/>
    </row>
    <row r="69" spans="1:41" s="54" customFormat="1" ht="15" customHeight="1" x14ac:dyDescent="0.2">
      <c r="A69" s="20" t="s">
        <v>4</v>
      </c>
      <c r="B69" s="58">
        <f t="shared" si="34"/>
        <v>20.256292036498966</v>
      </c>
      <c r="C69" s="58">
        <f t="shared" si="34"/>
        <v>12.226797082130453</v>
      </c>
      <c r="D69" s="58">
        <f t="shared" si="34"/>
        <v>13.219860136782936</v>
      </c>
      <c r="E69" s="58">
        <f t="shared" si="34"/>
        <v>15.619023718753777</v>
      </c>
      <c r="F69" s="58">
        <f t="shared" si="34"/>
        <v>24.855036013243208</v>
      </c>
      <c r="G69" s="58">
        <f t="shared" si="34"/>
        <v>17.584854954711581</v>
      </c>
      <c r="H69" s="58">
        <f t="shared" si="34"/>
        <v>31.843927343949161</v>
      </c>
      <c r="I69" s="58">
        <f t="shared" si="34"/>
        <v>25.623656857219277</v>
      </c>
      <c r="J69" s="58">
        <f t="shared" si="34"/>
        <v>28.92407278335272</v>
      </c>
      <c r="K69" s="58">
        <f t="shared" si="34"/>
        <v>17.625628430504932</v>
      </c>
      <c r="L69" s="58">
        <f t="shared" si="34"/>
        <v>10.855848137961166</v>
      </c>
      <c r="M69" s="58">
        <f t="shared" si="34"/>
        <v>15.127701561881647</v>
      </c>
      <c r="N69" s="59">
        <f t="shared" si="34"/>
        <v>12.781936118682818</v>
      </c>
      <c r="O69" s="59">
        <f t="shared" si="34"/>
        <v>11.411386743768453</v>
      </c>
      <c r="P69" s="59">
        <f t="shared" ref="P69:T79" si="39">P9/AK69*1000</f>
        <v>9.66398135331867</v>
      </c>
      <c r="Q69" s="59">
        <f t="shared" si="39"/>
        <v>10.544245310911581</v>
      </c>
      <c r="R69" s="59">
        <f t="shared" si="39"/>
        <v>8.8173194205635905</v>
      </c>
      <c r="S69" s="59">
        <f t="shared" si="39"/>
        <v>6.8817981505272456</v>
      </c>
      <c r="T69" s="59" t="e">
        <f t="shared" si="39"/>
        <v>#DIV/0!</v>
      </c>
      <c r="V69" s="20" t="s">
        <v>4</v>
      </c>
      <c r="W69" s="71">
        <v>1431.6539250000005</v>
      </c>
      <c r="X69" s="71">
        <v>1799.3264999999999</v>
      </c>
      <c r="Y69" s="71">
        <v>1928.9160200000003</v>
      </c>
      <c r="Z69" s="71">
        <v>1792.6856699999996</v>
      </c>
      <c r="AA69" s="71">
        <v>1951.3148149999997</v>
      </c>
      <c r="AB69" s="71">
        <v>1933.4819699999996</v>
      </c>
      <c r="AC69" s="71">
        <v>2198.2213199999992</v>
      </c>
      <c r="AD69" s="71">
        <v>2712.3372899999981</v>
      </c>
      <c r="AE69" s="71">
        <v>2708.240084999999</v>
      </c>
      <c r="AF69" s="71">
        <v>3196.1035350000006</v>
      </c>
      <c r="AG69" s="71">
        <v>2970.7490000000003</v>
      </c>
      <c r="AH69" s="71">
        <v>2787.380917991999</v>
      </c>
      <c r="AI69" s="71">
        <v>2850.3767344041294</v>
      </c>
      <c r="AJ69" s="71">
        <v>3132.8357195081844</v>
      </c>
      <c r="AK69" s="71">
        <v>3725.1727506321577</v>
      </c>
      <c r="AL69" s="71">
        <v>3595.9583212113885</v>
      </c>
      <c r="AM69" s="72">
        <v>3685.9274854219411</v>
      </c>
      <c r="AN69" s="71">
        <v>3947.6116666666985</v>
      </c>
      <c r="AO69" s="72"/>
    </row>
    <row r="70" spans="1:41" s="54" customFormat="1" ht="15" customHeight="1" x14ac:dyDescent="0.2">
      <c r="A70" s="20" t="s">
        <v>5</v>
      </c>
      <c r="B70" s="58">
        <f t="shared" ref="B70:B79" si="40">B10/W70*1000</f>
        <v>400.55791995994417</v>
      </c>
      <c r="C70" s="58">
        <f t="shared" ref="C70:C79" si="41">C10/X70*1000</f>
        <v>101.2134965534141</v>
      </c>
      <c r="D70" s="58">
        <f t="shared" ref="D70:D79" si="42">D10/Y70*1000</f>
        <v>80.853426013081375</v>
      </c>
      <c r="E70" s="58">
        <f t="shared" ref="E70:E79" si="43">E10/Z70*1000</f>
        <v>100.88781275221955</v>
      </c>
      <c r="F70" s="58">
        <f t="shared" ref="F70:F79" si="44">F10/AA70*1000</f>
        <v>61.529311025539798</v>
      </c>
      <c r="G70" s="58">
        <f t="shared" ref="G70:G79" si="45">G10/AB70*1000</f>
        <v>69.129572535692915</v>
      </c>
      <c r="H70" s="58">
        <f t="shared" ref="H70:H79" si="46">H10/AC70*1000</f>
        <v>117.60266958059948</v>
      </c>
      <c r="I70" s="58">
        <f t="shared" ref="I70:I79" si="47">I10/AD70*1000</f>
        <v>73.510007284841706</v>
      </c>
      <c r="J70" s="58">
        <f t="shared" ref="J70:J79" si="48">J10/AE70*1000</f>
        <v>54.792208767082158</v>
      </c>
      <c r="K70" s="58">
        <f t="shared" ref="K70:K79" si="49">K10/AF70*1000</f>
        <v>51.009890660036426</v>
      </c>
      <c r="L70" s="58">
        <f t="shared" ref="L70:L79" si="50">L10/AG70*1000</f>
        <v>33.778897907479312</v>
      </c>
      <c r="M70" s="58">
        <f t="shared" ref="M70:M79" si="51">M10/AH70*1000</f>
        <v>52.504462879344722</v>
      </c>
      <c r="N70" s="59">
        <f t="shared" ref="N70:N79" si="52">N10/AI70*1000</f>
        <v>23.240678106127245</v>
      </c>
      <c r="O70" s="59">
        <f t="shared" ref="O70:O79" si="53">O10/AJ70*1000</f>
        <v>25.215964226952089</v>
      </c>
      <c r="P70" s="59">
        <f t="shared" si="39"/>
        <v>14.314730734336351</v>
      </c>
      <c r="Q70" s="59">
        <f t="shared" si="39"/>
        <v>12.070947457951318</v>
      </c>
      <c r="R70" s="59">
        <f t="shared" si="39"/>
        <v>18.944957312833829</v>
      </c>
      <c r="S70" s="59">
        <f t="shared" si="39"/>
        <v>6.6775328337324664</v>
      </c>
      <c r="T70" s="59" t="e">
        <f t="shared" si="39"/>
        <v>#DIV/0!</v>
      </c>
      <c r="V70" s="20" t="s">
        <v>5</v>
      </c>
      <c r="W70" s="71">
        <v>69.902500000000003</v>
      </c>
      <c r="X70" s="71">
        <v>93.86099999999999</v>
      </c>
      <c r="Y70" s="71">
        <v>69.054999999999978</v>
      </c>
      <c r="Z70" s="71">
        <v>61.949999999999996</v>
      </c>
      <c r="AA70" s="71">
        <v>97.514499999999998</v>
      </c>
      <c r="AB70" s="71">
        <v>94.026330000000002</v>
      </c>
      <c r="AC70" s="71">
        <v>102.0385</v>
      </c>
      <c r="AD70" s="71">
        <v>115.63051500000002</v>
      </c>
      <c r="AE70" s="71">
        <v>133.83897999999999</v>
      </c>
      <c r="AF70" s="71">
        <v>158.46600000000001</v>
      </c>
      <c r="AG70" s="71">
        <v>207.22997000000001</v>
      </c>
      <c r="AH70" s="71">
        <v>204.74450000000002</v>
      </c>
      <c r="AI70" s="71">
        <v>236.65402424509995</v>
      </c>
      <c r="AJ70" s="71">
        <v>237.94449999999995</v>
      </c>
      <c r="AK70" s="71">
        <v>244.50337662339999</v>
      </c>
      <c r="AL70" s="71">
        <v>269.24150000000003</v>
      </c>
      <c r="AM70" s="72">
        <v>263.92247379796754</v>
      </c>
      <c r="AN70" s="71">
        <v>274.55250000000001</v>
      </c>
      <c r="AO70" s="72"/>
    </row>
    <row r="71" spans="1:41" s="54" customFormat="1" ht="15" customHeight="1" x14ac:dyDescent="0.2">
      <c r="A71" s="20" t="s">
        <v>6</v>
      </c>
      <c r="B71" s="58">
        <f t="shared" si="40"/>
        <v>49.136171754233054</v>
      </c>
      <c r="C71" s="58">
        <f t="shared" si="41"/>
        <v>46.393803313153086</v>
      </c>
      <c r="D71" s="58">
        <f t="shared" si="42"/>
        <v>34.434488259222903</v>
      </c>
      <c r="E71" s="58">
        <f t="shared" si="43"/>
        <v>52.529384586162848</v>
      </c>
      <c r="F71" s="58">
        <f t="shared" si="44"/>
        <v>53.298717113612483</v>
      </c>
      <c r="G71" s="58">
        <f t="shared" si="45"/>
        <v>42.882256068298751</v>
      </c>
      <c r="H71" s="58">
        <f t="shared" si="46"/>
        <v>44.869411737755435</v>
      </c>
      <c r="I71" s="58">
        <f t="shared" si="47"/>
        <v>30.244582755961844</v>
      </c>
      <c r="J71" s="58">
        <f t="shared" si="48"/>
        <v>41.194130921595963</v>
      </c>
      <c r="K71" s="58">
        <f t="shared" si="49"/>
        <v>26.299043837760081</v>
      </c>
      <c r="L71" s="58">
        <f t="shared" si="50"/>
        <v>35.846466777416666</v>
      </c>
      <c r="M71" s="58">
        <f t="shared" si="51"/>
        <v>31.075405872986899</v>
      </c>
      <c r="N71" s="59">
        <f t="shared" si="52"/>
        <v>26.485761760272577</v>
      </c>
      <c r="O71" s="59">
        <f t="shared" si="53"/>
        <v>25.617408869546043</v>
      </c>
      <c r="P71" s="59">
        <f t="shared" si="39"/>
        <v>17.787111733410182</v>
      </c>
      <c r="Q71" s="59">
        <f t="shared" si="39"/>
        <v>28.791673096098059</v>
      </c>
      <c r="R71" s="59">
        <f t="shared" si="39"/>
        <v>25.113835465209458</v>
      </c>
      <c r="S71" s="59">
        <f t="shared" si="39"/>
        <v>34.384701318353613</v>
      </c>
      <c r="T71" s="59" t="e">
        <f t="shared" si="39"/>
        <v>#DIV/0!</v>
      </c>
      <c r="V71" s="20" t="s">
        <v>6</v>
      </c>
      <c r="W71" s="71">
        <v>697.04250000000013</v>
      </c>
      <c r="X71" s="71">
        <v>786.74300000000005</v>
      </c>
      <c r="Y71" s="71">
        <v>827.65859000000034</v>
      </c>
      <c r="Z71" s="71">
        <v>805.89814000000013</v>
      </c>
      <c r="AA71" s="71">
        <v>764.55874000000006</v>
      </c>
      <c r="AB71" s="71">
        <v>800.64195500000005</v>
      </c>
      <c r="AC71" s="71">
        <v>919.33454000000006</v>
      </c>
      <c r="AD71" s="71">
        <v>1041.50883</v>
      </c>
      <c r="AE71" s="71">
        <v>1055.9756699999996</v>
      </c>
      <c r="AF71" s="71">
        <v>1119.8125749999999</v>
      </c>
      <c r="AG71" s="71">
        <v>1069.3754999999999</v>
      </c>
      <c r="AH71" s="71">
        <v>962.71201698679988</v>
      </c>
      <c r="AI71" s="71">
        <v>1113.8059862884002</v>
      </c>
      <c r="AJ71" s="71">
        <v>1190.5966038688002</v>
      </c>
      <c r="AK71" s="71">
        <v>1180.6301278557175</v>
      </c>
      <c r="AL71" s="71">
        <v>1065.1227722789999</v>
      </c>
      <c r="AM71" s="72">
        <v>1166.0239382351585</v>
      </c>
      <c r="AN71" s="71">
        <v>1158.4609377447578</v>
      </c>
      <c r="AO71" s="72"/>
    </row>
    <row r="72" spans="1:41" s="54" customFormat="1" ht="15" customHeight="1" x14ac:dyDescent="0.2">
      <c r="A72" s="20" t="s">
        <v>7</v>
      </c>
      <c r="B72" s="58">
        <f t="shared" si="40"/>
        <v>28.180769211467336</v>
      </c>
      <c r="C72" s="58">
        <f t="shared" si="41"/>
        <v>23.336325050204767</v>
      </c>
      <c r="D72" s="58">
        <f t="shared" si="42"/>
        <v>34.5088359647456</v>
      </c>
      <c r="E72" s="58">
        <f t="shared" si="43"/>
        <v>26.139244175322663</v>
      </c>
      <c r="F72" s="58">
        <f t="shared" si="44"/>
        <v>32.596303712457846</v>
      </c>
      <c r="G72" s="58">
        <f t="shared" si="45"/>
        <v>24.56499661946566</v>
      </c>
      <c r="H72" s="58">
        <f t="shared" si="46"/>
        <v>46.696662837511859</v>
      </c>
      <c r="I72" s="58">
        <f t="shared" si="47"/>
        <v>45.239016249925228</v>
      </c>
      <c r="J72" s="58">
        <f t="shared" si="48"/>
        <v>33.572796280281857</v>
      </c>
      <c r="K72" s="58">
        <f t="shared" si="49"/>
        <v>30.797906494389274</v>
      </c>
      <c r="L72" s="58">
        <f t="shared" si="50"/>
        <v>37.208165191651197</v>
      </c>
      <c r="M72" s="58">
        <f t="shared" si="51"/>
        <v>33.211381531185779</v>
      </c>
      <c r="N72" s="59">
        <f t="shared" si="52"/>
        <v>24.577650046483793</v>
      </c>
      <c r="O72" s="59">
        <f t="shared" si="53"/>
        <v>27.768019612587317</v>
      </c>
      <c r="P72" s="59">
        <f t="shared" si="39"/>
        <v>28.097343421421304</v>
      </c>
      <c r="Q72" s="59">
        <f t="shared" si="39"/>
        <v>28.294637404055813</v>
      </c>
      <c r="R72" s="59">
        <f t="shared" si="39"/>
        <v>17.438057255555456</v>
      </c>
      <c r="S72" s="59">
        <f t="shared" si="39"/>
        <v>31.115642480325356</v>
      </c>
      <c r="T72" s="59" t="e">
        <f t="shared" si="39"/>
        <v>#DIV/0!</v>
      </c>
      <c r="V72" s="20" t="s">
        <v>7</v>
      </c>
      <c r="W72" s="71">
        <v>1295.2094999999999</v>
      </c>
      <c r="X72" s="71">
        <v>1799.7692400000003</v>
      </c>
      <c r="Y72" s="71">
        <v>1468.2229999999997</v>
      </c>
      <c r="Z72" s="71">
        <v>1423.1474999999998</v>
      </c>
      <c r="AA72" s="71">
        <v>1372.8550450000005</v>
      </c>
      <c r="AB72" s="71">
        <v>1343.3749049999999</v>
      </c>
      <c r="AC72" s="71">
        <v>1756.0141349999997</v>
      </c>
      <c r="AD72" s="71">
        <v>1912.0663350000007</v>
      </c>
      <c r="AE72" s="71">
        <v>2067.6462599999995</v>
      </c>
      <c r="AF72" s="71">
        <v>2111.6153899999999</v>
      </c>
      <c r="AG72" s="71">
        <v>2116.0229999999997</v>
      </c>
      <c r="AH72" s="71">
        <v>2136.315826951593</v>
      </c>
      <c r="AI72" s="71">
        <v>2190.3368805202358</v>
      </c>
      <c r="AJ72" s="71">
        <v>2321.0153586460542</v>
      </c>
      <c r="AK72" s="71">
        <v>2316.3518471185453</v>
      </c>
      <c r="AL72" s="71">
        <v>2191.2279388712996</v>
      </c>
      <c r="AM72" s="72">
        <v>2475.4286577946941</v>
      </c>
      <c r="AN72" s="71">
        <v>2228.2468818432176</v>
      </c>
      <c r="AO72" s="72"/>
    </row>
    <row r="73" spans="1:41" s="54" customFormat="1" ht="15" customHeight="1" x14ac:dyDescent="0.2">
      <c r="A73" s="20" t="s">
        <v>8</v>
      </c>
      <c r="B73" s="58">
        <f t="shared" si="40"/>
        <v>41.113045631323153</v>
      </c>
      <c r="C73" s="58">
        <f t="shared" si="41"/>
        <v>38.180902982214668</v>
      </c>
      <c r="D73" s="58">
        <f t="shared" si="42"/>
        <v>35.621949274012216</v>
      </c>
      <c r="E73" s="58">
        <f t="shared" si="43"/>
        <v>23.875094268290781</v>
      </c>
      <c r="F73" s="58">
        <f t="shared" si="44"/>
        <v>32.079373435426845</v>
      </c>
      <c r="G73" s="58">
        <f t="shared" si="45"/>
        <v>30.915828843599005</v>
      </c>
      <c r="H73" s="58">
        <f t="shared" si="46"/>
        <v>33.522604887102531</v>
      </c>
      <c r="I73" s="58">
        <f t="shared" si="47"/>
        <v>21.736969270512699</v>
      </c>
      <c r="J73" s="58">
        <f t="shared" si="48"/>
        <v>26.424021525621647</v>
      </c>
      <c r="K73" s="58">
        <f t="shared" si="49"/>
        <v>32.856871569171808</v>
      </c>
      <c r="L73" s="58">
        <f t="shared" si="50"/>
        <v>23.579212568276503</v>
      </c>
      <c r="M73" s="58">
        <f t="shared" si="51"/>
        <v>33.425800995597839</v>
      </c>
      <c r="N73" s="59">
        <f t="shared" si="52"/>
        <v>21.884317236124247</v>
      </c>
      <c r="O73" s="59">
        <f t="shared" si="53"/>
        <v>14.437023643075593</v>
      </c>
      <c r="P73" s="59">
        <f t="shared" si="39"/>
        <v>16.667487123519678</v>
      </c>
      <c r="Q73" s="59">
        <f t="shared" si="39"/>
        <v>20.939182531225665</v>
      </c>
      <c r="R73" s="59">
        <f t="shared" si="39"/>
        <v>15.309413327663711</v>
      </c>
      <c r="S73" s="59">
        <f t="shared" si="39"/>
        <v>13.248517181083075</v>
      </c>
      <c r="T73" s="59" t="e">
        <f t="shared" si="39"/>
        <v>#DIV/0!</v>
      </c>
      <c r="V73" s="20" t="s">
        <v>8</v>
      </c>
      <c r="W73" s="71">
        <v>1082.3815</v>
      </c>
      <c r="X73" s="71">
        <v>1217.8863350000001</v>
      </c>
      <c r="Y73" s="71">
        <v>1445.7378400000002</v>
      </c>
      <c r="Z73" s="71">
        <v>1521.8090000000002</v>
      </c>
      <c r="AA73" s="71">
        <v>1600.1975050000003</v>
      </c>
      <c r="AB73" s="71">
        <v>1725.1141349999994</v>
      </c>
      <c r="AC73" s="71">
        <v>1879.3288949999996</v>
      </c>
      <c r="AD73" s="71">
        <v>1763.50865</v>
      </c>
      <c r="AE73" s="71">
        <v>1955.2915750000004</v>
      </c>
      <c r="AF73" s="71">
        <v>1795.666999999999</v>
      </c>
      <c r="AG73" s="71">
        <v>1926.1316100000001</v>
      </c>
      <c r="AH73" s="71">
        <v>1986.4894190193029</v>
      </c>
      <c r="AI73" s="71">
        <v>2239.0463212220366</v>
      </c>
      <c r="AJ73" s="71">
        <v>2418.5502171296707</v>
      </c>
      <c r="AK73" s="71">
        <v>2429.8803832792505</v>
      </c>
      <c r="AL73" s="71">
        <v>2308.2722193789559</v>
      </c>
      <c r="AM73" s="72">
        <v>2331.8986322938335</v>
      </c>
      <c r="AN73" s="71">
        <v>2339.884500000001</v>
      </c>
      <c r="AO73" s="72"/>
    </row>
    <row r="74" spans="1:41" s="54" customFormat="1" ht="15" customHeight="1" x14ac:dyDescent="0.2">
      <c r="A74" s="20" t="s">
        <v>9</v>
      </c>
      <c r="B74" s="58">
        <f t="shared" si="40"/>
        <v>30.868459428063055</v>
      </c>
      <c r="C74" s="58">
        <f t="shared" si="41"/>
        <v>28.006978680099348</v>
      </c>
      <c r="D74" s="58">
        <f t="shared" si="42"/>
        <v>23.81486536030754</v>
      </c>
      <c r="E74" s="58">
        <f t="shared" si="43"/>
        <v>17.958486741264263</v>
      </c>
      <c r="F74" s="58">
        <f t="shared" si="44"/>
        <v>24.175266700644656</v>
      </c>
      <c r="G74" s="58">
        <f t="shared" si="45"/>
        <v>26.597927495216037</v>
      </c>
      <c r="H74" s="58">
        <f t="shared" si="46"/>
        <v>24.851910081084771</v>
      </c>
      <c r="I74" s="58">
        <f t="shared" si="47"/>
        <v>18.842296794702772</v>
      </c>
      <c r="J74" s="58">
        <f t="shared" si="48"/>
        <v>32.364291918174274</v>
      </c>
      <c r="K74" s="58">
        <f t="shared" si="49"/>
        <v>20.775001941276486</v>
      </c>
      <c r="L74" s="58">
        <f t="shared" si="50"/>
        <v>29.333713404169778</v>
      </c>
      <c r="M74" s="58">
        <f t="shared" si="51"/>
        <v>29.037595431410654</v>
      </c>
      <c r="N74" s="59">
        <f t="shared" si="52"/>
        <v>15.561049695239785</v>
      </c>
      <c r="O74" s="59">
        <f t="shared" si="53"/>
        <v>15.496942741852589</v>
      </c>
      <c r="P74" s="59">
        <f t="shared" si="39"/>
        <v>19.134592327462183</v>
      </c>
      <c r="Q74" s="59">
        <f t="shared" si="39"/>
        <v>14.068311881799911</v>
      </c>
      <c r="R74" s="59">
        <f t="shared" si="39"/>
        <v>11.053381711290807</v>
      </c>
      <c r="S74" s="59">
        <f t="shared" si="39"/>
        <v>13.509166803164188</v>
      </c>
      <c r="T74" s="59" t="e">
        <f t="shared" si="39"/>
        <v>#DIV/0!</v>
      </c>
      <c r="V74" s="20" t="s">
        <v>9</v>
      </c>
      <c r="W74" s="71">
        <v>1981.52638</v>
      </c>
      <c r="X74" s="71">
        <v>2124.4704999999999</v>
      </c>
      <c r="Y74" s="71">
        <v>2197.5070000000001</v>
      </c>
      <c r="Z74" s="71">
        <v>2218.0785000000001</v>
      </c>
      <c r="AA74" s="71">
        <v>2088.9118049999993</v>
      </c>
      <c r="AB74" s="71">
        <v>2211.9517900000001</v>
      </c>
      <c r="AC74" s="71">
        <v>2407.5949549999996</v>
      </c>
      <c r="AD74" s="71">
        <v>2618.2229199999997</v>
      </c>
      <c r="AE74" s="71">
        <v>2561.9799400000002</v>
      </c>
      <c r="AF74" s="71">
        <v>2585.2957300000003</v>
      </c>
      <c r="AG74" s="71">
        <v>2409.0596950000004</v>
      </c>
      <c r="AH74" s="71">
        <v>2352.6971035889192</v>
      </c>
      <c r="AI74" s="71">
        <v>2506.2576602355002</v>
      </c>
      <c r="AJ74" s="71">
        <v>2575.7768697733991</v>
      </c>
      <c r="AK74" s="71">
        <v>2710.6230317866261</v>
      </c>
      <c r="AL74" s="71">
        <v>2677.4119726046019</v>
      </c>
      <c r="AM74" s="72">
        <v>2676.4056562992432</v>
      </c>
      <c r="AN74" s="71">
        <v>2664.8571688053989</v>
      </c>
      <c r="AO74" s="72"/>
    </row>
    <row r="75" spans="1:41" s="54" customFormat="1" ht="15" customHeight="1" x14ac:dyDescent="0.2">
      <c r="A75" s="20" t="s">
        <v>16</v>
      </c>
      <c r="B75" s="58">
        <f t="shared" si="40"/>
        <v>64.931811238292823</v>
      </c>
      <c r="C75" s="58">
        <f t="shared" si="41"/>
        <v>39.672499297817872</v>
      </c>
      <c r="D75" s="58">
        <f t="shared" si="42"/>
        <v>63.209623972267956</v>
      </c>
      <c r="E75" s="58">
        <f t="shared" si="43"/>
        <v>36.127091376949245</v>
      </c>
      <c r="F75" s="58">
        <f t="shared" si="44"/>
        <v>41.095192942750259</v>
      </c>
      <c r="G75" s="58">
        <f t="shared" si="45"/>
        <v>49.560245477498306</v>
      </c>
      <c r="H75" s="58">
        <f t="shared" si="46"/>
        <v>51.269347660867496</v>
      </c>
      <c r="I75" s="58">
        <f t="shared" si="47"/>
        <v>32.249685291555032</v>
      </c>
      <c r="J75" s="58">
        <f t="shared" si="48"/>
        <v>56.597723458078676</v>
      </c>
      <c r="K75" s="58">
        <f t="shared" si="49"/>
        <v>28.13143046510444</v>
      </c>
      <c r="L75" s="58">
        <f t="shared" si="50"/>
        <v>22.627185270932106</v>
      </c>
      <c r="M75" s="58">
        <f t="shared" si="51"/>
        <v>23.696898732527167</v>
      </c>
      <c r="N75" s="59">
        <f t="shared" si="52"/>
        <v>26.000719833848166</v>
      </c>
      <c r="O75" s="59">
        <f t="shared" si="53"/>
        <v>22.393408413864304</v>
      </c>
      <c r="P75" s="59">
        <f t="shared" si="39"/>
        <v>24.36621222781671</v>
      </c>
      <c r="Q75" s="59">
        <f t="shared" si="39"/>
        <v>23.709673076124275</v>
      </c>
      <c r="R75" s="59">
        <f t="shared" si="39"/>
        <v>20.497361417861409</v>
      </c>
      <c r="S75" s="59">
        <f t="shared" si="39"/>
        <v>29.93896848544216</v>
      </c>
      <c r="T75" s="59" t="e">
        <f t="shared" si="39"/>
        <v>#DIV/0!</v>
      </c>
      <c r="V75" s="20" t="s">
        <v>16</v>
      </c>
      <c r="W75" s="71">
        <v>685.33434000000011</v>
      </c>
      <c r="X75" s="71">
        <v>592.34987499999988</v>
      </c>
      <c r="Y75" s="71">
        <v>553.71314999999993</v>
      </c>
      <c r="Z75" s="71">
        <v>679.08409999999969</v>
      </c>
      <c r="AA75" s="71">
        <v>661.06677499999978</v>
      </c>
      <c r="AB75" s="71">
        <v>696.12246000000005</v>
      </c>
      <c r="AC75" s="71">
        <v>724.92958000000021</v>
      </c>
      <c r="AD75" s="71">
        <v>764.86534500000005</v>
      </c>
      <c r="AE75" s="71">
        <v>898.15155499999992</v>
      </c>
      <c r="AF75" s="71">
        <v>995.32798499999944</v>
      </c>
      <c r="AG75" s="71">
        <v>998.06197999999983</v>
      </c>
      <c r="AH75" s="71">
        <v>960.04123817149866</v>
      </c>
      <c r="AI75" s="71">
        <v>1038.4327884972997</v>
      </c>
      <c r="AJ75" s="71">
        <v>1127.5639479860113</v>
      </c>
      <c r="AK75" s="71">
        <v>1155.9723113020955</v>
      </c>
      <c r="AL75" s="71">
        <v>1223.1294757582762</v>
      </c>
      <c r="AM75" s="72">
        <v>1144.0496911746727</v>
      </c>
      <c r="AN75" s="71">
        <v>1157.9111913466004</v>
      </c>
      <c r="AO75" s="72"/>
    </row>
    <row r="76" spans="1:41" s="54" customFormat="1" ht="15" customHeight="1" x14ac:dyDescent="0.2">
      <c r="A76" s="20" t="s">
        <v>10</v>
      </c>
      <c r="B76" s="58">
        <f t="shared" si="40"/>
        <v>18.941831209983196</v>
      </c>
      <c r="C76" s="58">
        <f t="shared" si="41"/>
        <v>14.683234571234841</v>
      </c>
      <c r="D76" s="58">
        <f t="shared" si="42"/>
        <v>19.050808690265658</v>
      </c>
      <c r="E76" s="58">
        <f t="shared" si="43"/>
        <v>15.013123794117398</v>
      </c>
      <c r="F76" s="58">
        <f t="shared" si="44"/>
        <v>14.247146938933811</v>
      </c>
      <c r="G76" s="58">
        <f t="shared" si="45"/>
        <v>19.650214581965802</v>
      </c>
      <c r="H76" s="58">
        <f t="shared" si="46"/>
        <v>21.82069664527306</v>
      </c>
      <c r="I76" s="58">
        <f t="shared" si="47"/>
        <v>17.853571445518618</v>
      </c>
      <c r="J76" s="58">
        <f t="shared" si="48"/>
        <v>18.49067246755888</v>
      </c>
      <c r="K76" s="58">
        <f t="shared" si="49"/>
        <v>17.826277898138574</v>
      </c>
      <c r="L76" s="58">
        <f t="shared" si="50"/>
        <v>14.71361015591779</v>
      </c>
      <c r="M76" s="58">
        <f t="shared" si="51"/>
        <v>10.667387724386771</v>
      </c>
      <c r="N76" s="59">
        <f t="shared" si="52"/>
        <v>10.795755336684421</v>
      </c>
      <c r="O76" s="59">
        <f t="shared" si="53"/>
        <v>10.954772870432802</v>
      </c>
      <c r="P76" s="59">
        <f t="shared" si="39"/>
        <v>12.295465329479937</v>
      </c>
      <c r="Q76" s="59">
        <f t="shared" si="39"/>
        <v>10.819541266396977</v>
      </c>
      <c r="R76" s="59">
        <f t="shared" si="39"/>
        <v>6.9402392165167628</v>
      </c>
      <c r="S76" s="59">
        <f t="shared" si="39"/>
        <v>9.742144949566006</v>
      </c>
      <c r="T76" s="59" t="e">
        <f t="shared" si="39"/>
        <v>#DIV/0!</v>
      </c>
      <c r="V76" s="20" t="s">
        <v>10</v>
      </c>
      <c r="W76" s="71">
        <v>6062.4198399999996</v>
      </c>
      <c r="X76" s="71">
        <v>6572.1213900000021</v>
      </c>
      <c r="Y76" s="71">
        <v>6766.991825000001</v>
      </c>
      <c r="Z76" s="71">
        <v>8165.0784349999994</v>
      </c>
      <c r="AA76" s="71">
        <v>8370.0968700000012</v>
      </c>
      <c r="AB76" s="71">
        <v>8731.032729999999</v>
      </c>
      <c r="AC76" s="71">
        <v>8872.3106850000077</v>
      </c>
      <c r="AD76" s="71">
        <v>10627.192095000008</v>
      </c>
      <c r="AE76" s="71">
        <v>10883.865925000015</v>
      </c>
      <c r="AF76" s="71">
        <v>12042.147435000006</v>
      </c>
      <c r="AG76" s="71">
        <v>13048.010059999995</v>
      </c>
      <c r="AH76" s="71">
        <v>13095.989722078919</v>
      </c>
      <c r="AI76" s="71">
        <v>13019.00567553669</v>
      </c>
      <c r="AJ76" s="71">
        <v>13771.77495608873</v>
      </c>
      <c r="AK76" s="71">
        <v>14974.355319861188</v>
      </c>
      <c r="AL76" s="71">
        <v>16172.89763261882</v>
      </c>
      <c r="AM76" s="72">
        <v>17535.418622224381</v>
      </c>
      <c r="AN76" s="71">
        <v>17469.263300755636</v>
      </c>
      <c r="AO76" s="72"/>
    </row>
    <row r="77" spans="1:41" s="54" customFormat="1" ht="15" customHeight="1" x14ac:dyDescent="0.2">
      <c r="A77" s="20" t="s">
        <v>11</v>
      </c>
      <c r="B77" s="58">
        <f t="shared" si="40"/>
        <v>22.134138226047558</v>
      </c>
      <c r="C77" s="58">
        <f t="shared" si="41"/>
        <v>26.452195021118875</v>
      </c>
      <c r="D77" s="58">
        <f t="shared" si="42"/>
        <v>22.852266191352797</v>
      </c>
      <c r="E77" s="58">
        <f t="shared" si="43"/>
        <v>23.758563105861917</v>
      </c>
      <c r="F77" s="58">
        <f t="shared" si="44"/>
        <v>22.950766216973772</v>
      </c>
      <c r="G77" s="58">
        <f t="shared" si="45"/>
        <v>16.235732594849335</v>
      </c>
      <c r="H77" s="58">
        <f t="shared" si="46"/>
        <v>15.947121496192246</v>
      </c>
      <c r="I77" s="58">
        <f t="shared" si="47"/>
        <v>17.84044627797002</v>
      </c>
      <c r="J77" s="58">
        <f t="shared" si="48"/>
        <v>19.498081475733695</v>
      </c>
      <c r="K77" s="58">
        <f t="shared" si="49"/>
        <v>15.234599042199159</v>
      </c>
      <c r="L77" s="58">
        <f t="shared" si="50"/>
        <v>16.31210069823624</v>
      </c>
      <c r="M77" s="58">
        <f t="shared" si="51"/>
        <v>11.357470175098966</v>
      </c>
      <c r="N77" s="59">
        <f t="shared" si="52"/>
        <v>12.205420370402505</v>
      </c>
      <c r="O77" s="59">
        <f t="shared" si="53"/>
        <v>13.844738948328965</v>
      </c>
      <c r="P77" s="59">
        <f t="shared" si="39"/>
        <v>8.0354341109037986</v>
      </c>
      <c r="Q77" s="59">
        <f t="shared" si="39"/>
        <v>9.2307185378242149</v>
      </c>
      <c r="R77" s="59">
        <f t="shared" si="39"/>
        <v>9.0781071674683513</v>
      </c>
      <c r="S77" s="59">
        <f t="shared" si="39"/>
        <v>3.9810275863254065</v>
      </c>
      <c r="T77" s="59" t="e">
        <f t="shared" si="39"/>
        <v>#DIV/0!</v>
      </c>
      <c r="V77" s="20" t="s">
        <v>11</v>
      </c>
      <c r="W77" s="71">
        <v>2025.5287500000002</v>
      </c>
      <c r="X77" s="71">
        <v>2035.1178149999998</v>
      </c>
      <c r="Y77" s="71">
        <v>2010.7414999999996</v>
      </c>
      <c r="Z77" s="71">
        <v>2020.3242000000005</v>
      </c>
      <c r="AA77" s="71">
        <v>1993.3975000000009</v>
      </c>
      <c r="AB77" s="71">
        <v>2155.7388799999999</v>
      </c>
      <c r="AC77" s="71">
        <v>2330.6191449999983</v>
      </c>
      <c r="AD77" s="71">
        <v>2583.0818699999991</v>
      </c>
      <c r="AE77" s="71">
        <v>2846.4338949999992</v>
      </c>
      <c r="AF77" s="71">
        <v>3128.8428749999998</v>
      </c>
      <c r="AG77" s="71">
        <v>3402.3821349999998</v>
      </c>
      <c r="AH77" s="71">
        <v>3419.1886691874984</v>
      </c>
      <c r="AI77" s="71">
        <v>3127.0259858659847</v>
      </c>
      <c r="AJ77" s="71">
        <v>3340.6191458440098</v>
      </c>
      <c r="AK77" s="71">
        <v>3598.6439895546864</v>
      </c>
      <c r="AL77" s="71">
        <v>3463.074573845859</v>
      </c>
      <c r="AM77" s="72">
        <v>3895.8194714206602</v>
      </c>
      <c r="AN77" s="71">
        <v>3813.9231653373063</v>
      </c>
      <c r="AO77" s="72"/>
    </row>
    <row r="78" spans="1:41" s="54" customFormat="1" ht="15" customHeight="1" x14ac:dyDescent="0.2">
      <c r="A78" s="20" t="s">
        <v>12</v>
      </c>
      <c r="B78" s="58">
        <f t="shared" si="40"/>
        <v>29.148465947774053</v>
      </c>
      <c r="C78" s="58">
        <f t="shared" si="41"/>
        <v>24.180214197973491</v>
      </c>
      <c r="D78" s="58">
        <f t="shared" si="42"/>
        <v>27.975047481303431</v>
      </c>
      <c r="E78" s="58">
        <f t="shared" si="43"/>
        <v>24.50140365914795</v>
      </c>
      <c r="F78" s="58">
        <f t="shared" si="44"/>
        <v>30.447740541041611</v>
      </c>
      <c r="G78" s="58">
        <f t="shared" si="45"/>
        <v>32.10003033299553</v>
      </c>
      <c r="H78" s="58">
        <f t="shared" si="46"/>
        <v>44.26274840406694</v>
      </c>
      <c r="I78" s="58">
        <f t="shared" si="47"/>
        <v>47.218247470087462</v>
      </c>
      <c r="J78" s="58">
        <f t="shared" si="48"/>
        <v>40.781933942250973</v>
      </c>
      <c r="K78" s="58">
        <f t="shared" si="49"/>
        <v>38.38256161406072</v>
      </c>
      <c r="L78" s="58">
        <f t="shared" si="50"/>
        <v>34.787239330126575</v>
      </c>
      <c r="M78" s="58">
        <f t="shared" si="51"/>
        <v>29.560774969607717</v>
      </c>
      <c r="N78" s="59">
        <f t="shared" si="52"/>
        <v>24.740540318534759</v>
      </c>
      <c r="O78" s="59">
        <f t="shared" si="53"/>
        <v>22.33422069515116</v>
      </c>
      <c r="P78" s="59">
        <f t="shared" si="39"/>
        <v>24.625002370098432</v>
      </c>
      <c r="Q78" s="59">
        <f t="shared" si="39"/>
        <v>14.322341723483902</v>
      </c>
      <c r="R78" s="59">
        <f t="shared" si="39"/>
        <v>12.141882538653542</v>
      </c>
      <c r="S78" s="59">
        <f t="shared" si="39"/>
        <v>12.294727263832931</v>
      </c>
      <c r="T78" s="59" t="e">
        <f t="shared" si="39"/>
        <v>#DIV/0!</v>
      </c>
      <c r="V78" s="20" t="s">
        <v>12</v>
      </c>
      <c r="W78" s="71">
        <v>1709.638285</v>
      </c>
      <c r="X78" s="71">
        <v>1854.1330100000002</v>
      </c>
      <c r="Y78" s="71">
        <v>1656.2378799999999</v>
      </c>
      <c r="Z78" s="71">
        <v>1840.0306350000001</v>
      </c>
      <c r="AA78" s="71">
        <v>1757.1090349999999</v>
      </c>
      <c r="AB78" s="71">
        <v>1739.3545349999999</v>
      </c>
      <c r="AC78" s="71">
        <v>1901.523735</v>
      </c>
      <c r="AD78" s="71">
        <v>1970.989430000001</v>
      </c>
      <c r="AE78" s="71">
        <v>2094.4731749999996</v>
      </c>
      <c r="AF78" s="71">
        <v>1956.1834900000001</v>
      </c>
      <c r="AG78" s="71">
        <v>2102.7825549999989</v>
      </c>
      <c r="AH78" s="71">
        <v>2319.5151932641156</v>
      </c>
      <c r="AI78" s="71">
        <v>2667.6862813119355</v>
      </c>
      <c r="AJ78" s="71">
        <v>2678.998034004534</v>
      </c>
      <c r="AK78" s="71">
        <v>2839.2552258823271</v>
      </c>
      <c r="AL78" s="71">
        <v>2833.5682891010824</v>
      </c>
      <c r="AM78" s="72">
        <v>3012.9869249575354</v>
      </c>
      <c r="AN78" s="71">
        <v>3170.1549485238015</v>
      </c>
      <c r="AO78" s="72"/>
    </row>
    <row r="79" spans="1:41" s="54" customFormat="1" ht="15" customHeight="1" x14ac:dyDescent="0.2">
      <c r="A79" s="20" t="s">
        <v>13</v>
      </c>
      <c r="B79" s="58">
        <f t="shared" si="40"/>
        <v>53.584470090269356</v>
      </c>
      <c r="C79" s="58">
        <f t="shared" si="41"/>
        <v>49.929943681604982</v>
      </c>
      <c r="D79" s="58">
        <f t="shared" si="42"/>
        <v>45.391426927029727</v>
      </c>
      <c r="E79" s="58">
        <f t="shared" si="43"/>
        <v>39.120575677071798</v>
      </c>
      <c r="F79" s="58">
        <f t="shared" si="44"/>
        <v>39.042855770132626</v>
      </c>
      <c r="G79" s="58">
        <f t="shared" si="45"/>
        <v>35.459623708246404</v>
      </c>
      <c r="H79" s="58">
        <f t="shared" si="46"/>
        <v>40.259541440612452</v>
      </c>
      <c r="I79" s="58">
        <f t="shared" si="47"/>
        <v>38.673039328595735</v>
      </c>
      <c r="J79" s="58">
        <f t="shared" si="48"/>
        <v>40.811461920295116</v>
      </c>
      <c r="K79" s="58">
        <f t="shared" si="49"/>
        <v>37.380128626544057</v>
      </c>
      <c r="L79" s="58">
        <f t="shared" si="50"/>
        <v>32.404804479899532</v>
      </c>
      <c r="M79" s="58">
        <f t="shared" si="51"/>
        <v>22.161547766280627</v>
      </c>
      <c r="N79" s="59">
        <f t="shared" si="52"/>
        <v>19.951617180596173</v>
      </c>
      <c r="O79" s="59">
        <f t="shared" si="53"/>
        <v>21.110129827302782</v>
      </c>
      <c r="P79" s="59">
        <f t="shared" si="39"/>
        <v>25.873312884816848</v>
      </c>
      <c r="Q79" s="59">
        <f t="shared" si="39"/>
        <v>24.608019616618698</v>
      </c>
      <c r="R79" s="59">
        <f t="shared" si="39"/>
        <v>18.065552071701863</v>
      </c>
      <c r="S79" s="59">
        <f t="shared" si="39"/>
        <v>19.090731803819391</v>
      </c>
      <c r="T79" s="59" t="e">
        <f t="shared" si="39"/>
        <v>#DIV/0!</v>
      </c>
      <c r="V79" s="20" t="s">
        <v>13</v>
      </c>
      <c r="W79" s="71">
        <v>2371.6448649999988</v>
      </c>
      <c r="X79" s="71">
        <v>2550.2398749999998</v>
      </c>
      <c r="Y79" s="71">
        <v>2742.808685</v>
      </c>
      <c r="Z79" s="71">
        <v>2926.8485450000003</v>
      </c>
      <c r="AA79" s="71">
        <v>3201.6100650000017</v>
      </c>
      <c r="AB79" s="71">
        <v>3412.3317549999992</v>
      </c>
      <c r="AC79" s="71">
        <v>3924.535509999997</v>
      </c>
      <c r="AD79" s="71">
        <v>4753.5269150000022</v>
      </c>
      <c r="AE79" s="71">
        <v>3708.1086099999984</v>
      </c>
      <c r="AF79" s="71">
        <v>4261.1767050000035</v>
      </c>
      <c r="AG79" s="71">
        <v>4266.8569950000001</v>
      </c>
      <c r="AH79" s="71">
        <v>4253.6138567946</v>
      </c>
      <c r="AI79" s="71">
        <v>4594.447950606057</v>
      </c>
      <c r="AJ79" s="71">
        <v>4967.5993243318362</v>
      </c>
      <c r="AK79" s="71">
        <v>4786.1413760431897</v>
      </c>
      <c r="AL79" s="71">
        <v>4890.0047711302941</v>
      </c>
      <c r="AM79" s="72">
        <v>4871.1492264797398</v>
      </c>
      <c r="AN79" s="71">
        <v>4771.0760524701691</v>
      </c>
      <c r="AO79" s="72"/>
    </row>
    <row r="80" spans="1:41" s="54" customFormat="1" ht="7.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AH80" s="55"/>
    </row>
  </sheetData>
  <hyperlinks>
    <hyperlink ref="A2" location="OBSAH!A1" display="Obsah"/>
    <hyperlink ref="AB43" r:id="rId1"/>
  </hyperlinks>
  <pageMargins left="0.51181102362204722" right="0.51181102362204722" top="0.78740157480314965" bottom="0.78740157480314965" header="0.31496062992125984" footer="0.31496062992125984"/>
  <pageSetup paperSize="9" orientation="portrait" horizontalDpi="200" verticalDpi="20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6"/>
  <sheetViews>
    <sheetView workbookViewId="0"/>
  </sheetViews>
  <sheetFormatPr defaultColWidth="9.140625" defaultRowHeight="11.25" x14ac:dyDescent="0.2"/>
  <cols>
    <col min="1" max="1" width="13.85546875" style="1" customWidth="1"/>
    <col min="2" max="21" width="7.140625" style="1" customWidth="1"/>
    <col min="22" max="23" width="7.28515625" style="1" customWidth="1"/>
    <col min="24" max="24" width="8.85546875" style="1" customWidth="1"/>
    <col min="25" max="29" width="7.28515625" style="1" customWidth="1"/>
    <col min="30" max="16384" width="9.140625" style="1"/>
  </cols>
  <sheetData>
    <row r="1" spans="1:26" s="6" customFormat="1" ht="15" customHeight="1" x14ac:dyDescent="0.2">
      <c r="A1" s="5" t="s">
        <v>271</v>
      </c>
    </row>
    <row r="2" spans="1:26" ht="12" customHeight="1" x14ac:dyDescent="0.25">
      <c r="A2" s="4" t="s">
        <v>34</v>
      </c>
      <c r="Z2" s="4"/>
    </row>
    <row r="3" spans="1:26" ht="13.5" customHeight="1" thickBot="1" x14ac:dyDescent="0.25">
      <c r="A3" s="9" t="s">
        <v>19</v>
      </c>
      <c r="Q3" s="11"/>
      <c r="U3" s="11" t="s">
        <v>73</v>
      </c>
    </row>
    <row r="4" spans="1:26" ht="22.5" customHeight="1" x14ac:dyDescent="0.2">
      <c r="A4" s="146" t="s">
        <v>18</v>
      </c>
      <c r="B4" s="144" t="s">
        <v>25</v>
      </c>
      <c r="C4" s="145"/>
      <c r="D4" s="145"/>
      <c r="E4" s="148"/>
      <c r="F4" s="144" t="s">
        <v>26</v>
      </c>
      <c r="G4" s="145"/>
      <c r="H4" s="145"/>
      <c r="I4" s="148"/>
      <c r="J4" s="145" t="s">
        <v>27</v>
      </c>
      <c r="K4" s="145"/>
      <c r="L4" s="145"/>
      <c r="M4" s="148"/>
      <c r="N4" s="144" t="s">
        <v>28</v>
      </c>
      <c r="O4" s="145"/>
      <c r="P4" s="145"/>
      <c r="Q4" s="148"/>
      <c r="R4" s="144" t="s">
        <v>29</v>
      </c>
      <c r="S4" s="145"/>
      <c r="T4" s="145"/>
      <c r="U4" s="145"/>
    </row>
    <row r="5" spans="1:26" ht="43.5" customHeight="1" thickBot="1" x14ac:dyDescent="0.25">
      <c r="A5" s="163"/>
      <c r="B5" s="118" t="s">
        <v>246</v>
      </c>
      <c r="C5" s="118" t="s">
        <v>247</v>
      </c>
      <c r="D5" s="119" t="s">
        <v>249</v>
      </c>
      <c r="E5" s="120" t="s">
        <v>245</v>
      </c>
      <c r="F5" s="118" t="s">
        <v>246</v>
      </c>
      <c r="G5" s="118" t="s">
        <v>247</v>
      </c>
      <c r="H5" s="119" t="s">
        <v>249</v>
      </c>
      <c r="I5" s="120" t="s">
        <v>245</v>
      </c>
      <c r="J5" s="118" t="s">
        <v>246</v>
      </c>
      <c r="K5" s="118" t="s">
        <v>247</v>
      </c>
      <c r="L5" s="119" t="s">
        <v>249</v>
      </c>
      <c r="M5" s="120" t="s">
        <v>245</v>
      </c>
      <c r="N5" s="118" t="s">
        <v>246</v>
      </c>
      <c r="O5" s="118" t="s">
        <v>247</v>
      </c>
      <c r="P5" s="119" t="s">
        <v>249</v>
      </c>
      <c r="Q5" s="120" t="s">
        <v>245</v>
      </c>
      <c r="R5" s="118" t="s">
        <v>246</v>
      </c>
      <c r="S5" s="118" t="s">
        <v>247</v>
      </c>
      <c r="T5" s="119" t="s">
        <v>249</v>
      </c>
      <c r="U5" s="121" t="s">
        <v>245</v>
      </c>
    </row>
    <row r="6" spans="1:26" ht="18" customHeight="1" x14ac:dyDescent="0.2">
      <c r="A6" s="26" t="s">
        <v>15</v>
      </c>
      <c r="B6" s="27">
        <v>2732.15</v>
      </c>
      <c r="C6" s="27">
        <v>2709.7166666666667</v>
      </c>
      <c r="D6" s="27">
        <v>2481.9833333333331</v>
      </c>
      <c r="E6" s="27">
        <v>444.39999999999992</v>
      </c>
      <c r="F6" s="27">
        <v>1687.6166666666668</v>
      </c>
      <c r="G6" s="27">
        <v>1128.6285714285714</v>
      </c>
      <c r="H6" s="27">
        <v>1058.6333333333332</v>
      </c>
      <c r="I6" s="27">
        <v>177.35000000000002</v>
      </c>
      <c r="J6" s="34">
        <v>389.33333333333331</v>
      </c>
      <c r="K6" s="34">
        <v>458.0857142857144</v>
      </c>
      <c r="L6" s="27">
        <v>417.08333333333348</v>
      </c>
      <c r="M6" s="27">
        <v>58.216666666666683</v>
      </c>
      <c r="N6" s="27">
        <v>1044.6833333333334</v>
      </c>
      <c r="O6" s="28">
        <v>917.24999999999989</v>
      </c>
      <c r="P6" s="28">
        <v>520.8047619047619</v>
      </c>
      <c r="Q6" s="27">
        <v>80.25</v>
      </c>
      <c r="R6" s="27">
        <v>888.55</v>
      </c>
      <c r="S6" s="45">
        <v>583.02619047619044</v>
      </c>
      <c r="T6" s="28">
        <v>375.61904761904759</v>
      </c>
      <c r="U6" s="28">
        <v>65.083333333333329</v>
      </c>
    </row>
    <row r="7" spans="1:26" ht="15" customHeight="1" x14ac:dyDescent="0.2">
      <c r="A7" s="17" t="s">
        <v>1</v>
      </c>
      <c r="B7" s="18">
        <v>693.01666666666665</v>
      </c>
      <c r="C7" s="18">
        <v>666.00952380952378</v>
      </c>
      <c r="D7" s="18">
        <v>571.9</v>
      </c>
      <c r="E7" s="18">
        <v>102.24999999999999</v>
      </c>
      <c r="F7" s="18">
        <v>803.23333333333323</v>
      </c>
      <c r="G7" s="18">
        <v>434.19999999999993</v>
      </c>
      <c r="H7" s="18">
        <v>399.34999999999991</v>
      </c>
      <c r="I7" s="18">
        <v>60.616666666666681</v>
      </c>
      <c r="J7" s="35">
        <v>324.31666666666666</v>
      </c>
      <c r="K7" s="35">
        <v>352.48571428571438</v>
      </c>
      <c r="L7" s="18">
        <v>304.30000000000013</v>
      </c>
      <c r="M7" s="18">
        <v>44.050000000000018</v>
      </c>
      <c r="N7" s="18">
        <v>207.83333333333334</v>
      </c>
      <c r="O7" s="19">
        <v>133.31666666666666</v>
      </c>
      <c r="P7" s="19">
        <v>90.25</v>
      </c>
      <c r="Q7" s="18">
        <v>6.6666666666666661</v>
      </c>
      <c r="R7" s="18">
        <v>235.83333333333334</v>
      </c>
      <c r="S7" s="46">
        <v>167.66666666666669</v>
      </c>
      <c r="T7" s="19">
        <v>72.05952380952381</v>
      </c>
      <c r="U7" s="19">
        <v>12.499999999999998</v>
      </c>
    </row>
    <row r="8" spans="1:26" ht="15" customHeight="1" x14ac:dyDescent="0.2">
      <c r="A8" s="20" t="s">
        <v>2</v>
      </c>
      <c r="B8" s="18">
        <v>198.66666666666666</v>
      </c>
      <c r="C8" s="18">
        <v>270.01190476190482</v>
      </c>
      <c r="D8" s="18">
        <v>387.20000000000005</v>
      </c>
      <c r="E8" s="18">
        <v>78.916666666666671</v>
      </c>
      <c r="F8" s="18" t="s">
        <v>39</v>
      </c>
      <c r="G8" s="18" t="s">
        <v>39</v>
      </c>
      <c r="H8" s="18" t="s">
        <v>39</v>
      </c>
      <c r="I8" s="18" t="s">
        <v>39</v>
      </c>
      <c r="J8" s="35">
        <v>17.833333333333329</v>
      </c>
      <c r="K8" s="35">
        <v>30.18333333333333</v>
      </c>
      <c r="L8" s="18">
        <v>35.083333333333329</v>
      </c>
      <c r="M8" s="18">
        <v>4.5</v>
      </c>
      <c r="N8" s="18">
        <v>103.56666666666666</v>
      </c>
      <c r="O8" s="19">
        <v>109.91666666666666</v>
      </c>
      <c r="P8" s="19">
        <v>60.333333333333321</v>
      </c>
      <c r="Q8" s="18">
        <v>3.6666666666666661</v>
      </c>
      <c r="R8" s="18">
        <v>103.25</v>
      </c>
      <c r="S8" s="46">
        <v>69.283333333333331</v>
      </c>
      <c r="T8" s="19">
        <v>40.666666666666671</v>
      </c>
      <c r="U8" s="19">
        <v>4.5</v>
      </c>
    </row>
    <row r="9" spans="1:26" ht="15" customHeight="1" x14ac:dyDescent="0.2">
      <c r="A9" s="20" t="s">
        <v>3</v>
      </c>
      <c r="B9" s="18">
        <v>109.86666666666666</v>
      </c>
      <c r="C9" s="18">
        <v>101.86904761904762</v>
      </c>
      <c r="D9" s="18">
        <v>64.033333333333331</v>
      </c>
      <c r="E9" s="18">
        <v>14.166666666666664</v>
      </c>
      <c r="F9" s="18">
        <v>66</v>
      </c>
      <c r="G9" s="18">
        <v>32.161904761904765</v>
      </c>
      <c r="H9" s="18">
        <v>31.533333333333331</v>
      </c>
      <c r="I9" s="18">
        <v>7</v>
      </c>
      <c r="J9" s="35">
        <v>3.7</v>
      </c>
      <c r="K9" s="35">
        <v>13</v>
      </c>
      <c r="L9" s="18">
        <v>7.833333333333333</v>
      </c>
      <c r="M9" s="18">
        <v>1</v>
      </c>
      <c r="N9" s="18">
        <v>53.833333333333329</v>
      </c>
      <c r="O9" s="19">
        <v>51.61666666666666</v>
      </c>
      <c r="P9" s="19">
        <v>28.25</v>
      </c>
      <c r="Q9" s="18">
        <v>4.75</v>
      </c>
      <c r="R9" s="18">
        <v>43.166666666666664</v>
      </c>
      <c r="S9" s="46">
        <v>21.042857142857141</v>
      </c>
      <c r="T9" s="19">
        <v>22.333333333333329</v>
      </c>
      <c r="U9" s="19">
        <v>6.3333333333333321</v>
      </c>
    </row>
    <row r="10" spans="1:26" ht="15" customHeight="1" x14ac:dyDescent="0.2">
      <c r="A10" s="20" t="s">
        <v>4</v>
      </c>
      <c r="B10" s="18">
        <v>94</v>
      </c>
      <c r="C10" s="18">
        <v>86</v>
      </c>
      <c r="D10" s="18">
        <v>67.666666666666657</v>
      </c>
      <c r="E10" s="18">
        <v>7.333333333333333</v>
      </c>
      <c r="F10" s="18">
        <v>131.83333333333331</v>
      </c>
      <c r="G10" s="18">
        <v>58.766666666666666</v>
      </c>
      <c r="H10" s="18">
        <v>62.583333333333321</v>
      </c>
      <c r="I10" s="29">
        <v>13.833333333333329</v>
      </c>
      <c r="J10" s="35" t="s">
        <v>39</v>
      </c>
      <c r="K10" s="35" t="s">
        <v>39</v>
      </c>
      <c r="L10" s="18" t="s">
        <v>39</v>
      </c>
      <c r="M10" s="18" t="s">
        <v>39</v>
      </c>
      <c r="N10" s="18">
        <v>33.5</v>
      </c>
      <c r="O10" s="19">
        <v>39.333333333333329</v>
      </c>
      <c r="P10" s="19">
        <v>17</v>
      </c>
      <c r="Q10" s="18">
        <v>5</v>
      </c>
      <c r="R10" s="18">
        <v>41</v>
      </c>
      <c r="S10" s="46">
        <v>17.833333333333332</v>
      </c>
      <c r="T10" s="19">
        <v>14.416666666666666</v>
      </c>
      <c r="U10" s="19">
        <v>1.9166666666666661</v>
      </c>
    </row>
    <row r="11" spans="1:26" ht="15" customHeight="1" x14ac:dyDescent="0.2">
      <c r="A11" s="20" t="s">
        <v>5</v>
      </c>
      <c r="B11" s="18">
        <v>17.333333333333332</v>
      </c>
      <c r="C11" s="18">
        <v>11.083333333333332</v>
      </c>
      <c r="D11" s="18">
        <v>6.833333333333333</v>
      </c>
      <c r="E11" s="18">
        <v>1.5</v>
      </c>
      <c r="F11" s="18" t="s">
        <v>39</v>
      </c>
      <c r="G11" s="18" t="s">
        <v>39</v>
      </c>
      <c r="H11" s="18" t="s">
        <v>39</v>
      </c>
      <c r="I11" s="29" t="s">
        <v>39</v>
      </c>
      <c r="J11" s="35" t="s">
        <v>39</v>
      </c>
      <c r="K11" s="35" t="s">
        <v>39</v>
      </c>
      <c r="L11" s="18">
        <v>0.75</v>
      </c>
      <c r="M11" s="18">
        <v>0.5</v>
      </c>
      <c r="N11" s="29">
        <v>16.5</v>
      </c>
      <c r="O11" s="30">
        <v>18.083333333333332</v>
      </c>
      <c r="P11" s="30">
        <v>6</v>
      </c>
      <c r="Q11" s="29">
        <v>1</v>
      </c>
      <c r="R11" s="29">
        <v>5</v>
      </c>
      <c r="S11" s="47">
        <v>8.1666666666666661</v>
      </c>
      <c r="T11" s="30">
        <v>3</v>
      </c>
      <c r="U11" s="30" t="s">
        <v>39</v>
      </c>
    </row>
    <row r="12" spans="1:26" ht="15" customHeight="1" x14ac:dyDescent="0.2">
      <c r="A12" s="20" t="s">
        <v>6</v>
      </c>
      <c r="B12" s="18">
        <v>121.08333333333331</v>
      </c>
      <c r="C12" s="18">
        <v>106.25</v>
      </c>
      <c r="D12" s="18">
        <v>104.94999999999999</v>
      </c>
      <c r="E12" s="18">
        <v>19.583333333333332</v>
      </c>
      <c r="F12" s="18">
        <v>3</v>
      </c>
      <c r="G12" s="18">
        <v>3</v>
      </c>
      <c r="H12" s="18">
        <v>5.75</v>
      </c>
      <c r="I12" s="18">
        <v>0.75</v>
      </c>
      <c r="J12" s="35" t="s">
        <v>39</v>
      </c>
      <c r="K12" s="35" t="s">
        <v>39</v>
      </c>
      <c r="L12" s="18" t="s">
        <v>39</v>
      </c>
      <c r="M12" s="18" t="s">
        <v>39</v>
      </c>
      <c r="N12" s="18">
        <v>51.666666666666664</v>
      </c>
      <c r="O12" s="19">
        <v>30</v>
      </c>
      <c r="P12" s="19">
        <v>17.25</v>
      </c>
      <c r="Q12" s="18">
        <v>4</v>
      </c>
      <c r="R12" s="18">
        <v>15.333333333333332</v>
      </c>
      <c r="S12" s="46">
        <v>17.45</v>
      </c>
      <c r="T12" s="19">
        <v>17.833333333333332</v>
      </c>
      <c r="U12" s="19">
        <v>1</v>
      </c>
    </row>
    <row r="13" spans="1:26" ht="15" customHeight="1" x14ac:dyDescent="0.2">
      <c r="A13" s="20" t="s">
        <v>7</v>
      </c>
      <c r="B13" s="18">
        <v>83.583333333333314</v>
      </c>
      <c r="C13" s="18">
        <v>105.78333333333333</v>
      </c>
      <c r="D13" s="18">
        <v>122.58333333333331</v>
      </c>
      <c r="E13" s="18">
        <v>25.166666666666664</v>
      </c>
      <c r="F13" s="18">
        <v>141.75</v>
      </c>
      <c r="G13" s="18">
        <v>118.71666666666667</v>
      </c>
      <c r="H13" s="18">
        <v>102.28333333333332</v>
      </c>
      <c r="I13" s="18">
        <v>19.366666666666664</v>
      </c>
      <c r="J13" s="35" t="s">
        <v>39</v>
      </c>
      <c r="K13" s="35" t="s">
        <v>39</v>
      </c>
      <c r="L13" s="18" t="s">
        <v>39</v>
      </c>
      <c r="M13" s="18" t="s">
        <v>39</v>
      </c>
      <c r="N13" s="18">
        <v>65.833333333333329</v>
      </c>
      <c r="O13" s="19">
        <v>67.833333333333329</v>
      </c>
      <c r="P13" s="19">
        <v>49.833333333333329</v>
      </c>
      <c r="Q13" s="18">
        <v>6</v>
      </c>
      <c r="R13" s="18">
        <v>22.5</v>
      </c>
      <c r="S13" s="46">
        <v>38.5</v>
      </c>
      <c r="T13" s="19">
        <v>12.916666666666666</v>
      </c>
      <c r="U13" s="19">
        <v>2</v>
      </c>
    </row>
    <row r="14" spans="1:26" ht="15" customHeight="1" x14ac:dyDescent="0.2">
      <c r="A14" s="20" t="s">
        <v>8</v>
      </c>
      <c r="B14" s="18">
        <v>147.33333333333331</v>
      </c>
      <c r="C14" s="18">
        <v>152.69999999999999</v>
      </c>
      <c r="D14" s="18">
        <v>113.58333333333331</v>
      </c>
      <c r="E14" s="18">
        <v>17.916666666666664</v>
      </c>
      <c r="F14" s="18">
        <v>10</v>
      </c>
      <c r="G14" s="18">
        <v>4.5</v>
      </c>
      <c r="H14" s="18">
        <v>13</v>
      </c>
      <c r="I14" s="18">
        <v>5</v>
      </c>
      <c r="J14" s="35" t="s">
        <v>39</v>
      </c>
      <c r="K14" s="35" t="s">
        <v>39</v>
      </c>
      <c r="L14" s="18" t="s">
        <v>39</v>
      </c>
      <c r="M14" s="18" t="s">
        <v>39</v>
      </c>
      <c r="N14" s="18">
        <v>66</v>
      </c>
      <c r="O14" s="19">
        <v>59.86666666666666</v>
      </c>
      <c r="P14" s="19">
        <v>35.333333333333329</v>
      </c>
      <c r="Q14" s="18">
        <v>8</v>
      </c>
      <c r="R14" s="18">
        <v>34</v>
      </c>
      <c r="S14" s="46">
        <v>29.666666666666664</v>
      </c>
      <c r="T14" s="19">
        <v>29.2</v>
      </c>
      <c r="U14" s="19">
        <v>9</v>
      </c>
    </row>
    <row r="15" spans="1:26" ht="15" customHeight="1" x14ac:dyDescent="0.2">
      <c r="A15" s="20" t="s">
        <v>9</v>
      </c>
      <c r="B15" s="18">
        <v>173.58333333333331</v>
      </c>
      <c r="C15" s="18">
        <v>171.80952380952382</v>
      </c>
      <c r="D15" s="18">
        <v>123.0333333333333</v>
      </c>
      <c r="E15" s="18">
        <v>17.833333333333332</v>
      </c>
      <c r="F15" s="18">
        <v>6.8333333333333321</v>
      </c>
      <c r="G15" s="18">
        <v>16.133333333333333</v>
      </c>
      <c r="H15" s="18">
        <v>18.416666666666664</v>
      </c>
      <c r="I15" s="18">
        <v>3.333333333333333</v>
      </c>
      <c r="J15" s="35" t="s">
        <v>39</v>
      </c>
      <c r="K15" s="35" t="s">
        <v>39</v>
      </c>
      <c r="L15" s="18" t="s">
        <v>39</v>
      </c>
      <c r="M15" s="18" t="s">
        <v>39</v>
      </c>
      <c r="N15" s="18">
        <v>66.666666666666671</v>
      </c>
      <c r="O15" s="19">
        <v>63.333333333333329</v>
      </c>
      <c r="P15" s="19">
        <v>16.5</v>
      </c>
      <c r="Q15" s="18">
        <v>4</v>
      </c>
      <c r="R15" s="18">
        <v>54.333333333333329</v>
      </c>
      <c r="S15" s="46">
        <v>19.833333333333332</v>
      </c>
      <c r="T15" s="19">
        <v>22.5</v>
      </c>
      <c r="U15" s="19">
        <v>2.5</v>
      </c>
    </row>
    <row r="16" spans="1:26" ht="15" customHeight="1" x14ac:dyDescent="0.2">
      <c r="A16" s="20" t="s">
        <v>16</v>
      </c>
      <c r="B16" s="18">
        <v>90.833333333333329</v>
      </c>
      <c r="C16" s="18">
        <v>77.083333333333329</v>
      </c>
      <c r="D16" s="18">
        <v>89.11666666666666</v>
      </c>
      <c r="E16" s="18">
        <v>14.033333333333333</v>
      </c>
      <c r="F16" s="18" t="s">
        <v>39</v>
      </c>
      <c r="G16" s="18">
        <v>3</v>
      </c>
      <c r="H16" s="18">
        <v>3</v>
      </c>
      <c r="I16" s="18" t="s">
        <v>39</v>
      </c>
      <c r="J16" s="35" t="s">
        <v>39</v>
      </c>
      <c r="K16" s="35" t="s">
        <v>39</v>
      </c>
      <c r="L16" s="18" t="s">
        <v>39</v>
      </c>
      <c r="M16" s="18" t="s">
        <v>39</v>
      </c>
      <c r="N16" s="29">
        <v>57.833333333333329</v>
      </c>
      <c r="O16" s="30">
        <v>30.25</v>
      </c>
      <c r="P16" s="30">
        <v>25</v>
      </c>
      <c r="Q16" s="29">
        <v>0.5</v>
      </c>
      <c r="R16" s="29">
        <v>25.666666666666664</v>
      </c>
      <c r="S16" s="47">
        <v>15.25</v>
      </c>
      <c r="T16" s="30">
        <v>17.7</v>
      </c>
      <c r="U16" s="30">
        <v>5</v>
      </c>
    </row>
    <row r="17" spans="1:21" ht="15" customHeight="1" x14ac:dyDescent="0.2">
      <c r="A17" s="20" t="s">
        <v>10</v>
      </c>
      <c r="B17" s="18">
        <v>347.59999999999997</v>
      </c>
      <c r="C17" s="18">
        <v>368.9666666666667</v>
      </c>
      <c r="D17" s="18">
        <v>386.68333333333328</v>
      </c>
      <c r="E17" s="18">
        <v>68.949999999999989</v>
      </c>
      <c r="F17" s="18">
        <v>288.7166666666667</v>
      </c>
      <c r="G17" s="18">
        <v>224.21666666666667</v>
      </c>
      <c r="H17" s="18">
        <v>228.13333333333333</v>
      </c>
      <c r="I17" s="18">
        <v>47.533333333333339</v>
      </c>
      <c r="J17" s="35">
        <v>37.483333333333334</v>
      </c>
      <c r="K17" s="35">
        <v>54.416666666666664</v>
      </c>
      <c r="L17" s="18">
        <v>68.61666666666666</v>
      </c>
      <c r="M17" s="18">
        <v>8.1666666666666661</v>
      </c>
      <c r="N17" s="18">
        <v>105.94999999999999</v>
      </c>
      <c r="O17" s="19">
        <v>124.41666666666666</v>
      </c>
      <c r="P17" s="19">
        <v>55.161904761904765</v>
      </c>
      <c r="Q17" s="18">
        <v>7</v>
      </c>
      <c r="R17" s="18">
        <v>94.316666666666663</v>
      </c>
      <c r="S17" s="46">
        <v>52.333333333333329</v>
      </c>
      <c r="T17" s="19">
        <v>35.792857142857144</v>
      </c>
      <c r="U17" s="19">
        <v>9.1666666666666661</v>
      </c>
    </row>
    <row r="18" spans="1:21" ht="15" customHeight="1" x14ac:dyDescent="0.2">
      <c r="A18" s="20" t="s">
        <v>11</v>
      </c>
      <c r="B18" s="18">
        <v>110.25</v>
      </c>
      <c r="C18" s="18">
        <v>111.58333333333333</v>
      </c>
      <c r="D18" s="18">
        <v>76.149999999999991</v>
      </c>
      <c r="E18" s="18">
        <v>13.833333333333332</v>
      </c>
      <c r="F18" s="18">
        <v>32.5</v>
      </c>
      <c r="G18" s="18">
        <v>39.833333333333329</v>
      </c>
      <c r="H18" s="18">
        <v>17.333333333333332</v>
      </c>
      <c r="I18" s="18">
        <v>2.833333333333333</v>
      </c>
      <c r="J18" s="35" t="s">
        <v>39</v>
      </c>
      <c r="K18" s="35" t="s">
        <v>39</v>
      </c>
      <c r="L18" s="18" t="s">
        <v>39</v>
      </c>
      <c r="M18" s="18" t="s">
        <v>39</v>
      </c>
      <c r="N18" s="18">
        <v>42.5</v>
      </c>
      <c r="O18" s="19">
        <v>35.166666666666657</v>
      </c>
      <c r="P18" s="19">
        <v>18.916666666666664</v>
      </c>
      <c r="Q18" s="18">
        <v>1</v>
      </c>
      <c r="R18" s="18">
        <v>33.25</v>
      </c>
      <c r="S18" s="46">
        <v>39.333333333333329</v>
      </c>
      <c r="T18" s="19">
        <v>17.7</v>
      </c>
      <c r="U18" s="19">
        <v>2</v>
      </c>
    </row>
    <row r="19" spans="1:21" ht="15" customHeight="1" x14ac:dyDescent="0.2">
      <c r="A19" s="20" t="s">
        <v>12</v>
      </c>
      <c r="B19" s="18">
        <v>199.66666666666666</v>
      </c>
      <c r="C19" s="18">
        <v>204.10000000000002</v>
      </c>
      <c r="D19" s="18">
        <v>124.41666666666664</v>
      </c>
      <c r="E19" s="18">
        <v>24.833333333333332</v>
      </c>
      <c r="F19" s="18">
        <v>71.25</v>
      </c>
      <c r="G19" s="18">
        <v>49.033333333333331</v>
      </c>
      <c r="H19" s="18">
        <v>60.916666666666657</v>
      </c>
      <c r="I19" s="29">
        <v>6.75</v>
      </c>
      <c r="J19" s="35" t="s">
        <v>39</v>
      </c>
      <c r="K19" s="35" t="s">
        <v>39</v>
      </c>
      <c r="L19" s="18" t="s">
        <v>39</v>
      </c>
      <c r="M19" s="18" t="s">
        <v>39</v>
      </c>
      <c r="N19" s="18">
        <v>67.166666666666657</v>
      </c>
      <c r="O19" s="19">
        <v>61.666666666666657</v>
      </c>
      <c r="P19" s="19">
        <v>22.976190476190474</v>
      </c>
      <c r="Q19" s="18">
        <v>6</v>
      </c>
      <c r="R19" s="18">
        <v>33.9</v>
      </c>
      <c r="S19" s="46">
        <v>25.333333333333332</v>
      </c>
      <c r="T19" s="19">
        <v>13.5</v>
      </c>
      <c r="U19" s="19">
        <v>2</v>
      </c>
    </row>
    <row r="20" spans="1:21" ht="15" customHeight="1" x14ac:dyDescent="0.2">
      <c r="A20" s="20" t="s">
        <v>13</v>
      </c>
      <c r="B20" s="18">
        <v>345.33333333333337</v>
      </c>
      <c r="C20" s="18">
        <v>276.46666666666664</v>
      </c>
      <c r="D20" s="18">
        <v>243.83333333333331</v>
      </c>
      <c r="E20" s="18">
        <v>38.083333333333329</v>
      </c>
      <c r="F20" s="18">
        <v>132.5</v>
      </c>
      <c r="G20" s="18">
        <v>145.06666666666666</v>
      </c>
      <c r="H20" s="18">
        <v>116.33333333333331</v>
      </c>
      <c r="I20" s="18">
        <v>10.333333333333332</v>
      </c>
      <c r="J20" s="35">
        <v>6</v>
      </c>
      <c r="K20" s="35">
        <v>8</v>
      </c>
      <c r="L20" s="18">
        <v>0.5</v>
      </c>
      <c r="M20" s="18" t="s">
        <v>39</v>
      </c>
      <c r="N20" s="18">
        <v>105.83333333333331</v>
      </c>
      <c r="O20" s="19">
        <v>92.45</v>
      </c>
      <c r="P20" s="19">
        <v>78</v>
      </c>
      <c r="Q20" s="18">
        <v>22.666666666666664</v>
      </c>
      <c r="R20" s="18">
        <v>147</v>
      </c>
      <c r="S20" s="46">
        <v>61.333333333333329</v>
      </c>
      <c r="T20" s="19">
        <v>55.999999999999993</v>
      </c>
      <c r="U20" s="19">
        <v>7.1666666666666661</v>
      </c>
    </row>
    <row r="21" spans="1:21" ht="24.75" customHeight="1" x14ac:dyDescent="0.2">
      <c r="A21" s="149" t="s">
        <v>204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</row>
    <row r="23" spans="1:21" ht="12.75" x14ac:dyDescent="0.2">
      <c r="A23" s="5" t="s">
        <v>272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5" spans="1:21" ht="12" thickBot="1" x14ac:dyDescent="0.25">
      <c r="A25" s="9" t="s">
        <v>19</v>
      </c>
      <c r="Q25" s="11"/>
      <c r="U25" s="56" t="s">
        <v>81</v>
      </c>
    </row>
    <row r="26" spans="1:21" ht="21.75" customHeight="1" x14ac:dyDescent="0.2">
      <c r="A26" s="146" t="s">
        <v>18</v>
      </c>
      <c r="B26" s="144" t="s">
        <v>25</v>
      </c>
      <c r="C26" s="145"/>
      <c r="D26" s="145"/>
      <c r="E26" s="148"/>
      <c r="F26" s="144" t="s">
        <v>26</v>
      </c>
      <c r="G26" s="145"/>
      <c r="H26" s="145"/>
      <c r="I26" s="148"/>
      <c r="J26" s="145" t="s">
        <v>27</v>
      </c>
      <c r="K26" s="145"/>
      <c r="L26" s="145"/>
      <c r="M26" s="148"/>
      <c r="N26" s="144" t="s">
        <v>28</v>
      </c>
      <c r="O26" s="145"/>
      <c r="P26" s="145"/>
      <c r="Q26" s="148"/>
      <c r="R26" s="144" t="s">
        <v>29</v>
      </c>
      <c r="S26" s="145"/>
      <c r="T26" s="145"/>
      <c r="U26" s="145"/>
    </row>
    <row r="27" spans="1:21" ht="41.25" customHeight="1" thickBot="1" x14ac:dyDescent="0.25">
      <c r="A27" s="163"/>
      <c r="B27" s="118" t="s">
        <v>246</v>
      </c>
      <c r="C27" s="118" t="s">
        <v>247</v>
      </c>
      <c r="D27" s="119" t="s">
        <v>249</v>
      </c>
      <c r="E27" s="120" t="s">
        <v>245</v>
      </c>
      <c r="F27" s="118" t="s">
        <v>246</v>
      </c>
      <c r="G27" s="118" t="s">
        <v>247</v>
      </c>
      <c r="H27" s="119" t="s">
        <v>249</v>
      </c>
      <c r="I27" s="120" t="s">
        <v>245</v>
      </c>
      <c r="J27" s="118" t="s">
        <v>246</v>
      </c>
      <c r="K27" s="118" t="s">
        <v>247</v>
      </c>
      <c r="L27" s="119" t="s">
        <v>249</v>
      </c>
      <c r="M27" s="120" t="s">
        <v>245</v>
      </c>
      <c r="N27" s="118" t="s">
        <v>246</v>
      </c>
      <c r="O27" s="118" t="s">
        <v>247</v>
      </c>
      <c r="P27" s="119" t="s">
        <v>249</v>
      </c>
      <c r="Q27" s="120" t="s">
        <v>245</v>
      </c>
      <c r="R27" s="118" t="s">
        <v>246</v>
      </c>
      <c r="S27" s="118" t="s">
        <v>247</v>
      </c>
      <c r="T27" s="119" t="s">
        <v>249</v>
      </c>
      <c r="U27" s="121" t="s">
        <v>245</v>
      </c>
    </row>
    <row r="28" spans="1:21" ht="22.5" x14ac:dyDescent="0.2">
      <c r="A28" s="26" t="s">
        <v>15</v>
      </c>
      <c r="B28" s="38">
        <f t="shared" ref="B28:U28" si="0">B6/B$6*100</f>
        <v>100</v>
      </c>
      <c r="C28" s="38">
        <f t="shared" si="0"/>
        <v>100</v>
      </c>
      <c r="D28" s="38">
        <f t="shared" si="0"/>
        <v>100</v>
      </c>
      <c r="E28" s="38">
        <f t="shared" si="0"/>
        <v>100</v>
      </c>
      <c r="F28" s="38">
        <f t="shared" si="0"/>
        <v>100</v>
      </c>
      <c r="G28" s="38">
        <f t="shared" si="0"/>
        <v>100</v>
      </c>
      <c r="H28" s="38">
        <f t="shared" si="0"/>
        <v>100</v>
      </c>
      <c r="I28" s="38">
        <f t="shared" si="0"/>
        <v>100</v>
      </c>
      <c r="J28" s="75">
        <f t="shared" si="0"/>
        <v>100</v>
      </c>
      <c r="K28" s="75">
        <f t="shared" si="0"/>
        <v>100</v>
      </c>
      <c r="L28" s="38">
        <f t="shared" si="0"/>
        <v>100</v>
      </c>
      <c r="M28" s="38">
        <f t="shared" si="0"/>
        <v>100</v>
      </c>
      <c r="N28" s="38">
        <f t="shared" si="0"/>
        <v>100</v>
      </c>
      <c r="O28" s="39">
        <f t="shared" si="0"/>
        <v>100</v>
      </c>
      <c r="P28" s="39">
        <f t="shared" si="0"/>
        <v>100</v>
      </c>
      <c r="Q28" s="38">
        <f t="shared" si="0"/>
        <v>100</v>
      </c>
      <c r="R28" s="75">
        <f t="shared" si="0"/>
        <v>100</v>
      </c>
      <c r="S28" s="76">
        <f t="shared" si="0"/>
        <v>100</v>
      </c>
      <c r="T28" s="39">
        <f t="shared" si="0"/>
        <v>100</v>
      </c>
      <c r="U28" s="39">
        <f t="shared" si="0"/>
        <v>100</v>
      </c>
    </row>
    <row r="29" spans="1:21" x14ac:dyDescent="0.2">
      <c r="A29" s="17" t="s">
        <v>1</v>
      </c>
      <c r="B29" s="40">
        <f t="shared" ref="B29:U29" si="1">B7/B$6*100</f>
        <v>25.365249589761419</v>
      </c>
      <c r="C29" s="40">
        <f t="shared" si="1"/>
        <v>24.578566903410213</v>
      </c>
      <c r="D29" s="40">
        <f t="shared" si="1"/>
        <v>23.042056419932987</v>
      </c>
      <c r="E29" s="40">
        <f t="shared" si="1"/>
        <v>23.00855085508551</v>
      </c>
      <c r="F29" s="40">
        <f t="shared" si="1"/>
        <v>47.59572177725984</v>
      </c>
      <c r="G29" s="40">
        <f t="shared" si="1"/>
        <v>38.471469798997518</v>
      </c>
      <c r="H29" s="40">
        <f t="shared" si="1"/>
        <v>37.723165087061936</v>
      </c>
      <c r="I29" s="40">
        <f t="shared" si="1"/>
        <v>34.179118503900014</v>
      </c>
      <c r="J29" s="77">
        <f t="shared" si="1"/>
        <v>83.300513698630141</v>
      </c>
      <c r="K29" s="77">
        <f t="shared" si="1"/>
        <v>76.947545687020522</v>
      </c>
      <c r="L29" s="40">
        <f t="shared" si="1"/>
        <v>72.959040959040962</v>
      </c>
      <c r="M29" s="40">
        <f t="shared" si="1"/>
        <v>75.665616948182091</v>
      </c>
      <c r="N29" s="40">
        <f t="shared" si="1"/>
        <v>19.89438585855363</v>
      </c>
      <c r="O29" s="41">
        <f t="shared" si="1"/>
        <v>14.534387208140275</v>
      </c>
      <c r="P29" s="41">
        <f t="shared" si="1"/>
        <v>17.328950616719546</v>
      </c>
      <c r="Q29" s="40">
        <f t="shared" si="1"/>
        <v>8.3073727933541015</v>
      </c>
      <c r="R29" s="77">
        <f t="shared" si="1"/>
        <v>26.541368896891942</v>
      </c>
      <c r="S29" s="78">
        <f t="shared" si="1"/>
        <v>28.757999109735334</v>
      </c>
      <c r="T29" s="41">
        <f t="shared" si="1"/>
        <v>19.184203853955374</v>
      </c>
      <c r="U29" s="41">
        <f t="shared" si="1"/>
        <v>19.206145966709347</v>
      </c>
    </row>
    <row r="30" spans="1:21" x14ac:dyDescent="0.2">
      <c r="A30" s="20" t="s">
        <v>2</v>
      </c>
      <c r="B30" s="40">
        <f t="shared" ref="B30:U30" si="2">B8/B$6*100</f>
        <v>7.271440684686663</v>
      </c>
      <c r="C30" s="40">
        <f t="shared" si="2"/>
        <v>9.9645807284367294</v>
      </c>
      <c r="D30" s="40">
        <f t="shared" si="2"/>
        <v>15.600427077807403</v>
      </c>
      <c r="E30" s="40">
        <f t="shared" si="2"/>
        <v>17.758025802580264</v>
      </c>
      <c r="F30" s="40" t="e">
        <f t="shared" si="2"/>
        <v>#VALUE!</v>
      </c>
      <c r="G30" s="40" t="e">
        <f t="shared" si="2"/>
        <v>#VALUE!</v>
      </c>
      <c r="H30" s="40" t="e">
        <f t="shared" si="2"/>
        <v>#VALUE!</v>
      </c>
      <c r="I30" s="40" t="e">
        <f t="shared" si="2"/>
        <v>#VALUE!</v>
      </c>
      <c r="J30" s="77">
        <f t="shared" si="2"/>
        <v>4.5804794520547931</v>
      </c>
      <c r="K30" s="77">
        <f t="shared" si="2"/>
        <v>6.5890143246221307</v>
      </c>
      <c r="L30" s="40">
        <f t="shared" si="2"/>
        <v>8.4115884115884061</v>
      </c>
      <c r="M30" s="40">
        <f t="shared" si="2"/>
        <v>7.729745204695103</v>
      </c>
      <c r="N30" s="40">
        <f t="shared" si="2"/>
        <v>9.9136899538935239</v>
      </c>
      <c r="O30" s="41">
        <f t="shared" si="2"/>
        <v>11.983283365131282</v>
      </c>
      <c r="P30" s="41">
        <f t="shared" si="2"/>
        <v>11.58463550000457</v>
      </c>
      <c r="Q30" s="40">
        <f t="shared" si="2"/>
        <v>4.5690550363447553</v>
      </c>
      <c r="R30" s="77">
        <f t="shared" si="2"/>
        <v>11.620055146024423</v>
      </c>
      <c r="S30" s="78">
        <f t="shared" si="2"/>
        <v>11.883399830931388</v>
      </c>
      <c r="T30" s="41">
        <f t="shared" si="2"/>
        <v>10.826572008113592</v>
      </c>
      <c r="U30" s="41">
        <f t="shared" si="2"/>
        <v>6.9142125480153656</v>
      </c>
    </row>
    <row r="31" spans="1:21" x14ac:dyDescent="0.2">
      <c r="A31" s="20" t="s">
        <v>3</v>
      </c>
      <c r="B31" s="40">
        <f t="shared" ref="B31:U31" si="3">B9/B$6*100</f>
        <v>4.0212531034777248</v>
      </c>
      <c r="C31" s="40">
        <f t="shared" si="3"/>
        <v>3.7593984962406015</v>
      </c>
      <c r="D31" s="40">
        <f t="shared" si="3"/>
        <v>2.5799260000402904</v>
      </c>
      <c r="E31" s="40">
        <f t="shared" si="3"/>
        <v>3.187818781878188</v>
      </c>
      <c r="F31" s="40">
        <f t="shared" si="3"/>
        <v>3.9108407319987748</v>
      </c>
      <c r="G31" s="40">
        <f t="shared" si="3"/>
        <v>2.8496447437260564</v>
      </c>
      <c r="H31" s="40">
        <f t="shared" si="3"/>
        <v>2.9786832079095693</v>
      </c>
      <c r="I31" s="40">
        <f t="shared" si="3"/>
        <v>3.9469974626444881</v>
      </c>
      <c r="J31" s="77">
        <f t="shared" si="3"/>
        <v>0.95034246575342474</v>
      </c>
      <c r="K31" s="77">
        <f t="shared" si="3"/>
        <v>2.8378968377720941</v>
      </c>
      <c r="L31" s="40">
        <f t="shared" si="3"/>
        <v>1.8781218781218771</v>
      </c>
      <c r="M31" s="40">
        <f t="shared" si="3"/>
        <v>1.7177211565989119</v>
      </c>
      <c r="N31" s="40">
        <f t="shared" si="3"/>
        <v>5.1530766899060314</v>
      </c>
      <c r="O31" s="41">
        <f t="shared" si="3"/>
        <v>5.6273280639592986</v>
      </c>
      <c r="P31" s="41">
        <f t="shared" si="3"/>
        <v>5.4242975614662292</v>
      </c>
      <c r="Q31" s="40">
        <f t="shared" si="3"/>
        <v>5.9190031152647977</v>
      </c>
      <c r="R31" s="77">
        <f t="shared" si="3"/>
        <v>4.8581021514452383</v>
      </c>
      <c r="S31" s="78">
        <f t="shared" si="3"/>
        <v>3.6092473179755871</v>
      </c>
      <c r="T31" s="41">
        <f t="shared" si="3"/>
        <v>5.9457403651115612</v>
      </c>
      <c r="U31" s="41">
        <f t="shared" si="3"/>
        <v>9.7311139564660678</v>
      </c>
    </row>
    <row r="32" spans="1:21" x14ac:dyDescent="0.2">
      <c r="A32" s="20" t="s">
        <v>4</v>
      </c>
      <c r="B32" s="40">
        <f t="shared" ref="B32:U32" si="4">B10/B$6*100</f>
        <v>3.4405138810094611</v>
      </c>
      <c r="C32" s="40">
        <f t="shared" si="4"/>
        <v>3.173763554615181</v>
      </c>
      <c r="D32" s="40">
        <f t="shared" si="4"/>
        <v>2.7263143050920298</v>
      </c>
      <c r="E32" s="40">
        <f t="shared" si="4"/>
        <v>1.6501650165016504</v>
      </c>
      <c r="F32" s="40">
        <f t="shared" si="4"/>
        <v>7.8118056035632089</v>
      </c>
      <c r="G32" s="40">
        <f t="shared" si="4"/>
        <v>5.2069093548006009</v>
      </c>
      <c r="H32" s="40">
        <f t="shared" si="4"/>
        <v>5.9117100664378599</v>
      </c>
      <c r="I32" s="42">
        <f t="shared" si="4"/>
        <v>7.8000187952260092</v>
      </c>
      <c r="J32" s="77" t="e">
        <f t="shared" si="4"/>
        <v>#VALUE!</v>
      </c>
      <c r="K32" s="77" t="e">
        <f t="shared" si="4"/>
        <v>#VALUE!</v>
      </c>
      <c r="L32" s="40" t="e">
        <f t="shared" si="4"/>
        <v>#VALUE!</v>
      </c>
      <c r="M32" s="40" t="e">
        <f t="shared" si="4"/>
        <v>#VALUE!</v>
      </c>
      <c r="N32" s="40">
        <f t="shared" si="4"/>
        <v>3.2067133581148988</v>
      </c>
      <c r="O32" s="41">
        <f t="shared" si="4"/>
        <v>4.2881802489324974</v>
      </c>
      <c r="P32" s="41">
        <f t="shared" si="4"/>
        <v>3.2641790635371994</v>
      </c>
      <c r="Q32" s="40">
        <f t="shared" si="4"/>
        <v>6.2305295950155761</v>
      </c>
      <c r="R32" s="77">
        <f t="shared" si="4"/>
        <v>4.6142591863147828</v>
      </c>
      <c r="S32" s="78">
        <f t="shared" si="4"/>
        <v>3.0587533844350698</v>
      </c>
      <c r="T32" s="41">
        <f t="shared" si="4"/>
        <v>3.838108519269777</v>
      </c>
      <c r="U32" s="41">
        <f t="shared" si="4"/>
        <v>2.9449423815620994</v>
      </c>
    </row>
    <row r="33" spans="1:28" x14ac:dyDescent="0.2">
      <c r="A33" s="20" t="s">
        <v>5</v>
      </c>
      <c r="B33" s="40">
        <f t="shared" ref="B33:U33" si="5">B11/B$6*100</f>
        <v>0.6344209993350779</v>
      </c>
      <c r="C33" s="40">
        <f t="shared" si="5"/>
        <v>0.40902185345331299</v>
      </c>
      <c r="D33" s="40">
        <f t="shared" si="5"/>
        <v>0.27531745445510653</v>
      </c>
      <c r="E33" s="40">
        <f t="shared" si="5"/>
        <v>0.33753375337533759</v>
      </c>
      <c r="F33" s="40" t="e">
        <f t="shared" si="5"/>
        <v>#VALUE!</v>
      </c>
      <c r="G33" s="40" t="e">
        <f t="shared" si="5"/>
        <v>#VALUE!</v>
      </c>
      <c r="H33" s="40" t="e">
        <f t="shared" si="5"/>
        <v>#VALUE!</v>
      </c>
      <c r="I33" s="42" t="e">
        <f t="shared" si="5"/>
        <v>#VALUE!</v>
      </c>
      <c r="J33" s="77" t="e">
        <f t="shared" si="5"/>
        <v>#VALUE!</v>
      </c>
      <c r="K33" s="77" t="e">
        <f t="shared" si="5"/>
        <v>#VALUE!</v>
      </c>
      <c r="L33" s="40">
        <f t="shared" si="5"/>
        <v>0.17982017982017975</v>
      </c>
      <c r="M33" s="40">
        <f t="shared" si="5"/>
        <v>0.85886057829945595</v>
      </c>
      <c r="N33" s="42">
        <f t="shared" si="5"/>
        <v>1.5794259823550996</v>
      </c>
      <c r="O33" s="43">
        <f t="shared" si="5"/>
        <v>1.9714726991914238</v>
      </c>
      <c r="P33" s="43">
        <f t="shared" si="5"/>
        <v>1.1520631988954821</v>
      </c>
      <c r="Q33" s="42">
        <f t="shared" si="5"/>
        <v>1.2461059190031152</v>
      </c>
      <c r="R33" s="79">
        <f t="shared" si="5"/>
        <v>0.56271453491643697</v>
      </c>
      <c r="S33" s="80">
        <f t="shared" si="5"/>
        <v>1.400737531189892</v>
      </c>
      <c r="T33" s="43">
        <f t="shared" si="5"/>
        <v>0.79868154158215021</v>
      </c>
      <c r="U33" s="43" t="e">
        <f t="shared" si="5"/>
        <v>#VALUE!</v>
      </c>
    </row>
    <row r="34" spans="1:28" x14ac:dyDescent="0.2">
      <c r="A34" s="20" t="s">
        <v>6</v>
      </c>
      <c r="B34" s="40">
        <f t="shared" ref="B34:U34" si="6">B12/B$6*100</f>
        <v>4.4317966924705203</v>
      </c>
      <c r="C34" s="40">
        <f t="shared" si="6"/>
        <v>3.9210741590449185</v>
      </c>
      <c r="D34" s="40">
        <f t="shared" si="6"/>
        <v>4.2284731968385492</v>
      </c>
      <c r="E34" s="40">
        <f t="shared" si="6"/>
        <v>4.406690669066907</v>
      </c>
      <c r="F34" s="40">
        <f t="shared" si="6"/>
        <v>0.17776548781812615</v>
      </c>
      <c r="G34" s="40">
        <f t="shared" si="6"/>
        <v>0.26580932611007035</v>
      </c>
      <c r="H34" s="40">
        <f t="shared" si="6"/>
        <v>0.54315312194968368</v>
      </c>
      <c r="I34" s="40">
        <f t="shared" si="6"/>
        <v>0.42289258528333801</v>
      </c>
      <c r="J34" s="77" t="e">
        <f t="shared" si="6"/>
        <v>#VALUE!</v>
      </c>
      <c r="K34" s="77" t="e">
        <f t="shared" si="6"/>
        <v>#VALUE!</v>
      </c>
      <c r="L34" s="40" t="e">
        <f t="shared" si="6"/>
        <v>#VALUE!</v>
      </c>
      <c r="M34" s="40" t="e">
        <f t="shared" si="6"/>
        <v>#VALUE!</v>
      </c>
      <c r="N34" s="40">
        <f t="shared" si="6"/>
        <v>4.9456773184856653</v>
      </c>
      <c r="O34" s="41">
        <f t="shared" si="6"/>
        <v>3.270645952575634</v>
      </c>
      <c r="P34" s="41">
        <f t="shared" si="6"/>
        <v>3.3121816968245112</v>
      </c>
      <c r="Q34" s="40">
        <f t="shared" si="6"/>
        <v>4.9844236760124607</v>
      </c>
      <c r="R34" s="77">
        <f t="shared" si="6"/>
        <v>1.725657907077073</v>
      </c>
      <c r="S34" s="78">
        <f t="shared" si="6"/>
        <v>2.9930044799098301</v>
      </c>
      <c r="T34" s="41">
        <f t="shared" si="6"/>
        <v>4.7477180527383371</v>
      </c>
      <c r="U34" s="41">
        <f t="shared" si="6"/>
        <v>1.5364916773367479</v>
      </c>
    </row>
    <row r="35" spans="1:28" x14ac:dyDescent="0.2">
      <c r="A35" s="20" t="s">
        <v>7</v>
      </c>
      <c r="B35" s="40">
        <f t="shared" ref="B35:U35" si="7">B13/B$6*100</f>
        <v>3.0592512612167453</v>
      </c>
      <c r="C35" s="40">
        <f t="shared" si="7"/>
        <v>3.9038521862679372</v>
      </c>
      <c r="D35" s="40">
        <f t="shared" si="7"/>
        <v>4.9389265305300194</v>
      </c>
      <c r="E35" s="40">
        <f t="shared" si="7"/>
        <v>5.6630663066306637</v>
      </c>
      <c r="F35" s="40">
        <f t="shared" si="7"/>
        <v>8.3994192994064605</v>
      </c>
      <c r="G35" s="40">
        <f t="shared" si="7"/>
        <v>10.518665721566842</v>
      </c>
      <c r="H35" s="40">
        <f t="shared" si="7"/>
        <v>9.6618281432035005</v>
      </c>
      <c r="I35" s="40">
        <f t="shared" si="7"/>
        <v>10.920026313316415</v>
      </c>
      <c r="J35" s="77" t="e">
        <f t="shared" si="7"/>
        <v>#VALUE!</v>
      </c>
      <c r="K35" s="77" t="e">
        <f t="shared" si="7"/>
        <v>#VALUE!</v>
      </c>
      <c r="L35" s="40" t="e">
        <f t="shared" si="7"/>
        <v>#VALUE!</v>
      </c>
      <c r="M35" s="40" t="e">
        <f t="shared" si="7"/>
        <v>#VALUE!</v>
      </c>
      <c r="N35" s="40">
        <f t="shared" si="7"/>
        <v>6.3017501316188316</v>
      </c>
      <c r="O35" s="41">
        <f t="shared" si="7"/>
        <v>7.3952939038793506</v>
      </c>
      <c r="P35" s="41">
        <f t="shared" si="7"/>
        <v>9.5685249019374758</v>
      </c>
      <c r="Q35" s="40">
        <f t="shared" si="7"/>
        <v>7.4766355140186906</v>
      </c>
      <c r="R35" s="77">
        <f t="shared" si="7"/>
        <v>2.5322154071239664</v>
      </c>
      <c r="S35" s="78">
        <f t="shared" si="7"/>
        <v>6.603476932752347</v>
      </c>
      <c r="T35" s="41">
        <f t="shared" si="7"/>
        <v>3.438767748478702</v>
      </c>
      <c r="U35" s="41">
        <f t="shared" si="7"/>
        <v>3.0729833546734957</v>
      </c>
    </row>
    <row r="36" spans="1:28" x14ac:dyDescent="0.2">
      <c r="A36" s="20" t="s">
        <v>8</v>
      </c>
      <c r="B36" s="40">
        <f t="shared" ref="B36:U36" si="8">B14/B$6*100</f>
        <v>5.3925784943481627</v>
      </c>
      <c r="C36" s="40">
        <f t="shared" si="8"/>
        <v>5.6352755208109082</v>
      </c>
      <c r="D36" s="40">
        <f t="shared" si="8"/>
        <v>4.5763132978330496</v>
      </c>
      <c r="E36" s="40">
        <f t="shared" si="8"/>
        <v>4.0316531653165315</v>
      </c>
      <c r="F36" s="40">
        <f t="shared" si="8"/>
        <v>0.59255162606042044</v>
      </c>
      <c r="G36" s="40">
        <f t="shared" si="8"/>
        <v>0.39871398916510559</v>
      </c>
      <c r="H36" s="40">
        <f t="shared" si="8"/>
        <v>1.22799836266885</v>
      </c>
      <c r="I36" s="40">
        <f t="shared" si="8"/>
        <v>2.81928390188892</v>
      </c>
      <c r="J36" s="77" t="e">
        <f t="shared" si="8"/>
        <v>#VALUE!</v>
      </c>
      <c r="K36" s="77" t="e">
        <f t="shared" si="8"/>
        <v>#VALUE!</v>
      </c>
      <c r="L36" s="40" t="e">
        <f t="shared" si="8"/>
        <v>#VALUE!</v>
      </c>
      <c r="M36" s="40" t="e">
        <f t="shared" si="8"/>
        <v>#VALUE!</v>
      </c>
      <c r="N36" s="40">
        <f t="shared" si="8"/>
        <v>6.3177039294203983</v>
      </c>
      <c r="O36" s="41">
        <f t="shared" si="8"/>
        <v>6.5267557009175983</v>
      </c>
      <c r="P36" s="41">
        <f t="shared" si="8"/>
        <v>6.7843721712733949</v>
      </c>
      <c r="Q36" s="40">
        <f t="shared" si="8"/>
        <v>9.9688473520249214</v>
      </c>
      <c r="R36" s="77">
        <f t="shared" si="8"/>
        <v>3.8264588374317712</v>
      </c>
      <c r="S36" s="78">
        <f t="shared" si="8"/>
        <v>5.0883934806489952</v>
      </c>
      <c r="T36" s="41">
        <f t="shared" si="8"/>
        <v>7.7738336713995952</v>
      </c>
      <c r="U36" s="41">
        <f t="shared" si="8"/>
        <v>13.828425096030731</v>
      </c>
    </row>
    <row r="37" spans="1:28" x14ac:dyDescent="0.2">
      <c r="A37" s="20" t="s">
        <v>9</v>
      </c>
      <c r="B37" s="40">
        <f t="shared" ref="B37:U37" si="9">B15/B$6*100</f>
        <v>6.3533602962258042</v>
      </c>
      <c r="C37" s="40">
        <f t="shared" si="9"/>
        <v>6.3404977325866971</v>
      </c>
      <c r="D37" s="40">
        <f t="shared" si="9"/>
        <v>4.9570571921648678</v>
      </c>
      <c r="E37" s="40">
        <f t="shared" si="9"/>
        <v>4.0129012901290135</v>
      </c>
      <c r="F37" s="40">
        <f t="shared" si="9"/>
        <v>0.40491027780795391</v>
      </c>
      <c r="G37" s="40">
        <f t="shared" si="9"/>
        <v>1.4294634870808229</v>
      </c>
      <c r="H37" s="40">
        <f t="shared" si="9"/>
        <v>1.7396643471142039</v>
      </c>
      <c r="I37" s="40">
        <f t="shared" si="9"/>
        <v>1.8795226012592796</v>
      </c>
      <c r="J37" s="77" t="e">
        <f t="shared" si="9"/>
        <v>#VALUE!</v>
      </c>
      <c r="K37" s="77" t="e">
        <f t="shared" si="9"/>
        <v>#VALUE!</v>
      </c>
      <c r="L37" s="40" t="e">
        <f t="shared" si="9"/>
        <v>#VALUE!</v>
      </c>
      <c r="M37" s="40" t="e">
        <f t="shared" si="9"/>
        <v>#VALUE!</v>
      </c>
      <c r="N37" s="40">
        <f t="shared" si="9"/>
        <v>6.381519120626665</v>
      </c>
      <c r="O37" s="41">
        <f t="shared" si="9"/>
        <v>6.9046970109930053</v>
      </c>
      <c r="P37" s="41">
        <f t="shared" si="9"/>
        <v>3.1681737969625763</v>
      </c>
      <c r="Q37" s="40">
        <f t="shared" si="9"/>
        <v>4.9844236760124607</v>
      </c>
      <c r="R37" s="77">
        <f t="shared" si="9"/>
        <v>6.1148312794252808</v>
      </c>
      <c r="S37" s="78">
        <f t="shared" si="9"/>
        <v>3.4017911471754516</v>
      </c>
      <c r="T37" s="41">
        <f t="shared" si="9"/>
        <v>5.9901115618661258</v>
      </c>
      <c r="U37" s="41">
        <f t="shared" si="9"/>
        <v>3.8412291933418699</v>
      </c>
    </row>
    <row r="38" spans="1:28" x14ac:dyDescent="0.2">
      <c r="A38" s="20" t="s">
        <v>16</v>
      </c>
      <c r="B38" s="40">
        <f t="shared" ref="B38:U38" si="10">B16/B$6*100</f>
        <v>3.3246100445924758</v>
      </c>
      <c r="C38" s="40">
        <f t="shared" si="10"/>
        <v>2.844700860483568</v>
      </c>
      <c r="D38" s="40">
        <f t="shared" si="10"/>
        <v>3.5905425096864736</v>
      </c>
      <c r="E38" s="40">
        <f t="shared" si="10"/>
        <v>3.1578157815781585</v>
      </c>
      <c r="F38" s="40" t="e">
        <f t="shared" si="10"/>
        <v>#VALUE!</v>
      </c>
      <c r="G38" s="40">
        <f t="shared" si="10"/>
        <v>0.26580932611007035</v>
      </c>
      <c r="H38" s="40">
        <f t="shared" si="10"/>
        <v>0.28338423753896536</v>
      </c>
      <c r="I38" s="40" t="e">
        <f t="shared" si="10"/>
        <v>#VALUE!</v>
      </c>
      <c r="J38" s="77" t="e">
        <f t="shared" si="10"/>
        <v>#VALUE!</v>
      </c>
      <c r="K38" s="77" t="e">
        <f t="shared" si="10"/>
        <v>#VALUE!</v>
      </c>
      <c r="L38" s="40" t="e">
        <f t="shared" si="10"/>
        <v>#VALUE!</v>
      </c>
      <c r="M38" s="40" t="e">
        <f t="shared" si="10"/>
        <v>#VALUE!</v>
      </c>
      <c r="N38" s="42">
        <f t="shared" si="10"/>
        <v>5.5359678371436312</v>
      </c>
      <c r="O38" s="43">
        <f t="shared" si="10"/>
        <v>3.2979013355137643</v>
      </c>
      <c r="P38" s="43">
        <f t="shared" si="10"/>
        <v>4.8002633287311758</v>
      </c>
      <c r="Q38" s="42">
        <f t="shared" si="10"/>
        <v>0.62305295950155759</v>
      </c>
      <c r="R38" s="79">
        <f t="shared" si="10"/>
        <v>2.8886012792377094</v>
      </c>
      <c r="S38" s="80">
        <f t="shared" si="10"/>
        <v>2.6156629408954104</v>
      </c>
      <c r="T38" s="43">
        <f t="shared" si="10"/>
        <v>4.7122210953346855</v>
      </c>
      <c r="U38" s="43">
        <f t="shared" si="10"/>
        <v>7.6824583866837397</v>
      </c>
    </row>
    <row r="39" spans="1:28" x14ac:dyDescent="0.2">
      <c r="A39" s="20" t="s">
        <v>10</v>
      </c>
      <c r="B39" s="40">
        <f t="shared" ref="B39:U39" si="11">B17/B$6*100</f>
        <v>12.722581117434986</v>
      </c>
      <c r="C39" s="40">
        <f t="shared" si="11"/>
        <v>13.616429762029242</v>
      </c>
      <c r="D39" s="40">
        <f t="shared" si="11"/>
        <v>15.579610392226645</v>
      </c>
      <c r="E39" s="40">
        <f t="shared" si="11"/>
        <v>15.515301530153017</v>
      </c>
      <c r="F39" s="40">
        <f t="shared" si="11"/>
        <v>17.107953030407774</v>
      </c>
      <c r="G39" s="40">
        <f t="shared" si="11"/>
        <v>19.866293689770984</v>
      </c>
      <c r="H39" s="40">
        <f t="shared" si="11"/>
        <v>21.549796907963099</v>
      </c>
      <c r="I39" s="40">
        <f t="shared" si="11"/>
        <v>26.801992293957333</v>
      </c>
      <c r="J39" s="77">
        <f t="shared" si="11"/>
        <v>9.6275684931506866</v>
      </c>
      <c r="K39" s="77">
        <f t="shared" si="11"/>
        <v>11.879145096571651</v>
      </c>
      <c r="L39" s="40">
        <f t="shared" si="11"/>
        <v>16.451548451548444</v>
      </c>
      <c r="M39" s="40">
        <f t="shared" si="11"/>
        <v>14.028056112224444</v>
      </c>
      <c r="N39" s="40">
        <f t="shared" si="11"/>
        <v>10.141829262455925</v>
      </c>
      <c r="O39" s="41">
        <f t="shared" si="11"/>
        <v>13.564095575542837</v>
      </c>
      <c r="P39" s="41">
        <f t="shared" si="11"/>
        <v>10.591666742861323</v>
      </c>
      <c r="Q39" s="40">
        <f t="shared" si="11"/>
        <v>8.722741433021806</v>
      </c>
      <c r="R39" s="77">
        <f t="shared" si="11"/>
        <v>10.614671843640389</v>
      </c>
      <c r="S39" s="78">
        <f t="shared" si="11"/>
        <v>8.9761547917066533</v>
      </c>
      <c r="T39" s="41">
        <f t="shared" si="11"/>
        <v>9.5290314401622744</v>
      </c>
      <c r="U39" s="41">
        <f t="shared" si="11"/>
        <v>14.084507042253522</v>
      </c>
    </row>
    <row r="40" spans="1:28" x14ac:dyDescent="0.2">
      <c r="A40" s="20" t="s">
        <v>11</v>
      </c>
      <c r="B40" s="40">
        <f t="shared" ref="B40:U40" si="12">B18/B$6*100</f>
        <v>4.035283567886097</v>
      </c>
      <c r="C40" s="40">
        <f t="shared" si="12"/>
        <v>4.1178967050675652</v>
      </c>
      <c r="D40" s="40">
        <f t="shared" si="12"/>
        <v>3.0681108522082474</v>
      </c>
      <c r="E40" s="40">
        <f t="shared" si="12"/>
        <v>3.112811281128113</v>
      </c>
      <c r="F40" s="40">
        <f t="shared" si="12"/>
        <v>1.9257927846963667</v>
      </c>
      <c r="G40" s="40">
        <f t="shared" si="12"/>
        <v>3.5293571633503786</v>
      </c>
      <c r="H40" s="40">
        <f t="shared" si="12"/>
        <v>1.6373311502251333</v>
      </c>
      <c r="I40" s="40">
        <f t="shared" si="12"/>
        <v>1.5975942110703876</v>
      </c>
      <c r="J40" s="77" t="e">
        <f t="shared" si="12"/>
        <v>#VALUE!</v>
      </c>
      <c r="K40" s="77" t="e">
        <f t="shared" si="12"/>
        <v>#VALUE!</v>
      </c>
      <c r="L40" s="40" t="e">
        <f t="shared" si="12"/>
        <v>#VALUE!</v>
      </c>
      <c r="M40" s="40" t="e">
        <f t="shared" si="12"/>
        <v>#VALUE!</v>
      </c>
      <c r="N40" s="40">
        <f t="shared" si="12"/>
        <v>4.0682184393994989</v>
      </c>
      <c r="O40" s="41">
        <f t="shared" si="12"/>
        <v>3.8339238666303253</v>
      </c>
      <c r="P40" s="41">
        <f t="shared" si="12"/>
        <v>3.632199252073256</v>
      </c>
      <c r="Q40" s="40">
        <f t="shared" si="12"/>
        <v>1.2461059190031152</v>
      </c>
      <c r="R40" s="77">
        <f t="shared" si="12"/>
        <v>3.7420516571943057</v>
      </c>
      <c r="S40" s="78">
        <f t="shared" si="12"/>
        <v>6.7464093338941726</v>
      </c>
      <c r="T40" s="41">
        <f t="shared" si="12"/>
        <v>4.7122210953346855</v>
      </c>
      <c r="U40" s="41">
        <f t="shared" si="12"/>
        <v>3.0729833546734957</v>
      </c>
    </row>
    <row r="41" spans="1:28" x14ac:dyDescent="0.2">
      <c r="A41" s="20" t="s">
        <v>12</v>
      </c>
      <c r="B41" s="40">
        <f t="shared" ref="B41:U41" si="13">B19/B$6*100</f>
        <v>7.3080418961867633</v>
      </c>
      <c r="C41" s="40">
        <f t="shared" si="13"/>
        <v>7.5321528081041684</v>
      </c>
      <c r="D41" s="40">
        <f t="shared" si="13"/>
        <v>5.012792189042365</v>
      </c>
      <c r="E41" s="40">
        <f t="shared" si="13"/>
        <v>5.5880588058805882</v>
      </c>
      <c r="F41" s="40">
        <f t="shared" si="13"/>
        <v>4.2219303356804962</v>
      </c>
      <c r="G41" s="40">
        <f t="shared" si="13"/>
        <v>4.3445057634212612</v>
      </c>
      <c r="H41" s="40">
        <f t="shared" si="13"/>
        <v>5.7542743789162127</v>
      </c>
      <c r="I41" s="42">
        <f t="shared" si="13"/>
        <v>3.8060332675500415</v>
      </c>
      <c r="J41" s="77" t="e">
        <f t="shared" si="13"/>
        <v>#VALUE!</v>
      </c>
      <c r="K41" s="77" t="e">
        <f t="shared" si="13"/>
        <v>#VALUE!</v>
      </c>
      <c r="L41" s="40" t="e">
        <f t="shared" si="13"/>
        <v>#VALUE!</v>
      </c>
      <c r="M41" s="40" t="e">
        <f t="shared" si="13"/>
        <v>#VALUE!</v>
      </c>
      <c r="N41" s="40">
        <f t="shared" si="13"/>
        <v>6.4293805140313642</v>
      </c>
      <c r="O41" s="41">
        <f t="shared" si="13"/>
        <v>6.7229944580721357</v>
      </c>
      <c r="P41" s="41">
        <f t="shared" si="13"/>
        <v>4.4116705830719853</v>
      </c>
      <c r="Q41" s="40">
        <f t="shared" si="13"/>
        <v>7.4766355140186906</v>
      </c>
      <c r="R41" s="77">
        <f t="shared" si="13"/>
        <v>3.8152045467334426</v>
      </c>
      <c r="S41" s="78">
        <f t="shared" si="13"/>
        <v>4.3451449947115011</v>
      </c>
      <c r="T41" s="41">
        <f t="shared" si="13"/>
        <v>3.5940669371196754</v>
      </c>
      <c r="U41" s="41">
        <f t="shared" si="13"/>
        <v>3.0729833546734957</v>
      </c>
    </row>
    <row r="42" spans="1:28" x14ac:dyDescent="0.2">
      <c r="A42" s="20" t="s">
        <v>13</v>
      </c>
      <c r="B42" s="40">
        <f t="shared" ref="B42:U42" si="14">B20/B$6*100</f>
        <v>12.639618371368094</v>
      </c>
      <c r="C42" s="40">
        <f t="shared" si="14"/>
        <v>10.202788729448956</v>
      </c>
      <c r="D42" s="40">
        <f t="shared" si="14"/>
        <v>9.8241325821419707</v>
      </c>
      <c r="E42" s="40">
        <f t="shared" si="14"/>
        <v>8.5696069606960705</v>
      </c>
      <c r="F42" s="40">
        <f t="shared" si="14"/>
        <v>7.8513090453005709</v>
      </c>
      <c r="G42" s="40">
        <f t="shared" si="14"/>
        <v>12.853357635900291</v>
      </c>
      <c r="H42" s="40">
        <f t="shared" si="14"/>
        <v>10.989010989010989</v>
      </c>
      <c r="I42" s="40">
        <f t="shared" si="14"/>
        <v>5.8265200639037671</v>
      </c>
      <c r="J42" s="77">
        <f t="shared" si="14"/>
        <v>1.5410958904109591</v>
      </c>
      <c r="K42" s="77">
        <f t="shared" si="14"/>
        <v>1.7463980540135964</v>
      </c>
      <c r="L42" s="40">
        <f t="shared" si="14"/>
        <v>0.11988011988011983</v>
      </c>
      <c r="M42" s="40" t="e">
        <f t="shared" si="14"/>
        <v>#VALUE!</v>
      </c>
      <c r="N42" s="40">
        <f t="shared" si="14"/>
        <v>10.130661603994827</v>
      </c>
      <c r="O42" s="41">
        <f t="shared" si="14"/>
        <v>10.079040610520579</v>
      </c>
      <c r="P42" s="41">
        <f t="shared" si="14"/>
        <v>14.97682158564127</v>
      </c>
      <c r="Q42" s="40">
        <f t="shared" si="14"/>
        <v>28.245067497403941</v>
      </c>
      <c r="R42" s="77">
        <f t="shared" si="14"/>
        <v>16.543807326543245</v>
      </c>
      <c r="S42" s="78">
        <f t="shared" si="14"/>
        <v>10.51982472403837</v>
      </c>
      <c r="T42" s="41">
        <f t="shared" si="14"/>
        <v>14.908722109533468</v>
      </c>
      <c r="U42" s="41">
        <f t="shared" si="14"/>
        <v>11.011523687580025</v>
      </c>
    </row>
    <row r="45" spans="1:28" ht="12.75" x14ac:dyDescent="0.2">
      <c r="A45" s="5" t="s">
        <v>273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X45" s="5" t="s">
        <v>274</v>
      </c>
      <c r="Y45" s="6"/>
      <c r="Z45" s="6"/>
      <c r="AA45" s="6"/>
      <c r="AB45" s="6"/>
    </row>
    <row r="47" spans="1:28" ht="12" thickBot="1" x14ac:dyDescent="0.25">
      <c r="A47" s="9" t="s">
        <v>19</v>
      </c>
      <c r="Q47" s="11"/>
      <c r="U47" s="56" t="s">
        <v>17</v>
      </c>
      <c r="X47" s="9" t="s">
        <v>19</v>
      </c>
    </row>
    <row r="48" spans="1:28" ht="24" customHeight="1" x14ac:dyDescent="0.2">
      <c r="A48" s="146" t="s">
        <v>18</v>
      </c>
      <c r="B48" s="144" t="s">
        <v>25</v>
      </c>
      <c r="C48" s="145"/>
      <c r="D48" s="145"/>
      <c r="E48" s="148"/>
      <c r="F48" s="144" t="s">
        <v>26</v>
      </c>
      <c r="G48" s="145"/>
      <c r="H48" s="145"/>
      <c r="I48" s="148"/>
      <c r="J48" s="145" t="s">
        <v>27</v>
      </c>
      <c r="K48" s="145"/>
      <c r="L48" s="145"/>
      <c r="M48" s="148"/>
      <c r="N48" s="144" t="s">
        <v>28</v>
      </c>
      <c r="O48" s="145"/>
      <c r="P48" s="145"/>
      <c r="Q48" s="148"/>
      <c r="R48" s="144" t="s">
        <v>29</v>
      </c>
      <c r="S48" s="145"/>
      <c r="T48" s="145"/>
      <c r="U48" s="145"/>
      <c r="X48" s="137" t="s">
        <v>18</v>
      </c>
      <c r="Y48" s="139" t="s">
        <v>0</v>
      </c>
      <c r="Z48" s="140"/>
      <c r="AA48" s="140"/>
      <c r="AB48" s="141"/>
    </row>
    <row r="49" spans="1:28" ht="42" customHeight="1" thickBot="1" x14ac:dyDescent="0.25">
      <c r="A49" s="163"/>
      <c r="B49" s="118" t="s">
        <v>246</v>
      </c>
      <c r="C49" s="118" t="s">
        <v>247</v>
      </c>
      <c r="D49" s="119" t="s">
        <v>249</v>
      </c>
      <c r="E49" s="120" t="s">
        <v>245</v>
      </c>
      <c r="F49" s="118" t="s">
        <v>246</v>
      </c>
      <c r="G49" s="118" t="s">
        <v>247</v>
      </c>
      <c r="H49" s="119" t="s">
        <v>249</v>
      </c>
      <c r="I49" s="120" t="s">
        <v>245</v>
      </c>
      <c r="J49" s="118" t="s">
        <v>246</v>
      </c>
      <c r="K49" s="118" t="s">
        <v>247</v>
      </c>
      <c r="L49" s="119" t="s">
        <v>249</v>
      </c>
      <c r="M49" s="120" t="s">
        <v>245</v>
      </c>
      <c r="N49" s="118" t="s">
        <v>246</v>
      </c>
      <c r="O49" s="118" t="s">
        <v>247</v>
      </c>
      <c r="P49" s="119" t="s">
        <v>249</v>
      </c>
      <c r="Q49" s="120" t="s">
        <v>245</v>
      </c>
      <c r="R49" s="118" t="s">
        <v>246</v>
      </c>
      <c r="S49" s="118" t="s">
        <v>247</v>
      </c>
      <c r="T49" s="119" t="s">
        <v>249</v>
      </c>
      <c r="U49" s="121" t="s">
        <v>245</v>
      </c>
      <c r="X49" s="164"/>
      <c r="Y49" s="112" t="s">
        <v>246</v>
      </c>
      <c r="Z49" s="82" t="s">
        <v>247</v>
      </c>
      <c r="AA49" s="82" t="s">
        <v>249</v>
      </c>
      <c r="AB49" s="113" t="s">
        <v>245</v>
      </c>
    </row>
    <row r="50" spans="1:28" ht="22.5" x14ac:dyDescent="0.2">
      <c r="A50" s="26" t="s">
        <v>15</v>
      </c>
      <c r="B50" s="38">
        <f t="shared" ref="B50:B64" si="15">B6/Y50*100</f>
        <v>40.227481871388079</v>
      </c>
      <c r="C50" s="38">
        <f t="shared" ref="C50:C64" si="16">C6/Z50*100</f>
        <v>46.206073351995798</v>
      </c>
      <c r="D50" s="38">
        <f t="shared" ref="D50:D64" si="17">D6/AA50*100</f>
        <v>50.445717161598793</v>
      </c>
      <c r="E50" s="38">
        <f t="shared" ref="E50:E64" si="18">E6/AB50*100</f>
        <v>53.221556886227539</v>
      </c>
      <c r="F50" s="38">
        <f t="shared" ref="F50:F64" si="19">F6/Y50*100</f>
        <v>24.848038674372095</v>
      </c>
      <c r="G50" s="38">
        <f t="shared" ref="G50:G64" si="20">G6/Z50*100</f>
        <v>19.245368049028542</v>
      </c>
      <c r="H50" s="38">
        <f t="shared" ref="H50:H64" si="21">H6/AA50*100</f>
        <v>21.51646910515402</v>
      </c>
      <c r="I50" s="38">
        <f t="shared" ref="I50:I64" si="22">I6/AB50*100</f>
        <v>21.239520958083837</v>
      </c>
      <c r="J50" s="75">
        <f t="shared" ref="J50:J64" si="23">J6/Y50*100</f>
        <v>5.7324450006748382</v>
      </c>
      <c r="K50" s="75">
        <f t="shared" ref="K50:K64" si="24">K6/Z50*100</f>
        <v>7.8112750222792462</v>
      </c>
      <c r="L50" s="38">
        <f t="shared" ref="L50:L64" si="25">L6/AA50*100</f>
        <v>8.4771189167870471</v>
      </c>
      <c r="M50" s="38">
        <f t="shared" ref="M50:M64" si="26">M6/AB50*100</f>
        <v>6.9720558882235562</v>
      </c>
      <c r="N50" s="38">
        <f t="shared" ref="N50:N64" si="27">N6/Y50*100</f>
        <v>15.381651758874126</v>
      </c>
      <c r="O50" s="39">
        <f t="shared" ref="O50:O64" si="28">O6/Z50*100</f>
        <v>15.640941838489193</v>
      </c>
      <c r="P50" s="39">
        <f t="shared" ref="P50:P64" si="29">P6/AA50*100</f>
        <v>10.585232125703808</v>
      </c>
      <c r="Q50" s="38">
        <f t="shared" ref="Q50:Q64" si="30">Q6/AB50*100</f>
        <v>9.6107784431137731</v>
      </c>
      <c r="R50" s="75">
        <f t="shared" ref="R50:R64" si="31">R6/Y50*100</f>
        <v>13.082784260315824</v>
      </c>
      <c r="S50" s="76">
        <f t="shared" ref="S50:S64" si="32">S6/Z50*100</f>
        <v>9.9417593192194254</v>
      </c>
      <c r="T50" s="39">
        <f t="shared" ref="T50:T64" si="33">T6/AA50*100</f>
        <v>7.6343672345501572</v>
      </c>
      <c r="U50" s="39">
        <f t="shared" ref="U50:U64" si="34">U6/AB50*100</f>
        <v>7.7944111776447116</v>
      </c>
      <c r="X50" s="26" t="s">
        <v>15</v>
      </c>
      <c r="Y50" s="27">
        <v>6791.75</v>
      </c>
      <c r="Z50" s="27">
        <v>5864.4166666666661</v>
      </c>
      <c r="AA50" s="27">
        <v>4920.1071428571422</v>
      </c>
      <c r="AB50" s="27">
        <v>834.99999999999989</v>
      </c>
    </row>
    <row r="51" spans="1:28" ht="22.5" x14ac:dyDescent="0.2">
      <c r="A51" s="17" t="s">
        <v>1</v>
      </c>
      <c r="B51" s="40">
        <f t="shared" si="15"/>
        <v>30.147762535889349</v>
      </c>
      <c r="C51" s="40">
        <f t="shared" si="16"/>
        <v>37.305785168055017</v>
      </c>
      <c r="D51" s="40">
        <f t="shared" si="17"/>
        <v>39.376398554110203</v>
      </c>
      <c r="E51" s="40">
        <f t="shared" si="18"/>
        <v>45.16010305483988</v>
      </c>
      <c r="F51" s="40">
        <f t="shared" si="19"/>
        <v>34.94243206403528</v>
      </c>
      <c r="G51" s="40">
        <f t="shared" si="20"/>
        <v>24.321231665453034</v>
      </c>
      <c r="H51" s="40">
        <f t="shared" si="21"/>
        <v>27.496004131113672</v>
      </c>
      <c r="I51" s="40">
        <f t="shared" si="22"/>
        <v>26.772175193227827</v>
      </c>
      <c r="J51" s="77">
        <f t="shared" si="23"/>
        <v>14.108494533221203</v>
      </c>
      <c r="K51" s="77">
        <f t="shared" si="24"/>
        <v>19.744096535940923</v>
      </c>
      <c r="L51" s="40">
        <f t="shared" si="25"/>
        <v>20.951631544003742</v>
      </c>
      <c r="M51" s="40">
        <f t="shared" si="26"/>
        <v>19.455281560544723</v>
      </c>
      <c r="N51" s="40">
        <f t="shared" si="27"/>
        <v>9.0412111017661978</v>
      </c>
      <c r="O51" s="41">
        <f t="shared" si="28"/>
        <v>7.4675852944863674</v>
      </c>
      <c r="P51" s="41">
        <f t="shared" si="29"/>
        <v>6.2138834927582547</v>
      </c>
      <c r="Q51" s="40">
        <f t="shared" si="30"/>
        <v>2.944423997055575</v>
      </c>
      <c r="R51" s="77">
        <f t="shared" si="31"/>
        <v>10.259273222934377</v>
      </c>
      <c r="S51" s="78">
        <f t="shared" si="32"/>
        <v>9.3916624656248118</v>
      </c>
      <c r="T51" s="41">
        <f t="shared" si="33"/>
        <v>4.9614347423381773</v>
      </c>
      <c r="U51" s="41">
        <f t="shared" si="34"/>
        <v>5.5207949944792025</v>
      </c>
      <c r="X51" s="17" t="s">
        <v>1</v>
      </c>
      <c r="Y51" s="18">
        <v>2298.7333333333318</v>
      </c>
      <c r="Z51" s="18">
        <v>1785.2714285714283</v>
      </c>
      <c r="AA51" s="18">
        <v>1452.3928571428573</v>
      </c>
      <c r="AB51" s="18">
        <v>226.41666666666671</v>
      </c>
    </row>
    <row r="52" spans="1:28" x14ac:dyDescent="0.2">
      <c r="A52" s="20" t="s">
        <v>2</v>
      </c>
      <c r="B52" s="40">
        <f t="shared" si="15"/>
        <v>46.930981534706085</v>
      </c>
      <c r="C52" s="40">
        <f t="shared" si="16"/>
        <v>56.20619926052953</v>
      </c>
      <c r="D52" s="40">
        <f t="shared" si="17"/>
        <v>73.642501664183612</v>
      </c>
      <c r="E52" s="40">
        <f t="shared" si="18"/>
        <v>85.238523852385256</v>
      </c>
      <c r="F52" s="40" t="e">
        <f t="shared" si="19"/>
        <v>#VALUE!</v>
      </c>
      <c r="G52" s="40" t="e">
        <f t="shared" si="20"/>
        <v>#VALUE!</v>
      </c>
      <c r="H52" s="40" t="e">
        <f t="shared" si="21"/>
        <v>#VALUE!</v>
      </c>
      <c r="I52" s="40" t="e">
        <f t="shared" si="22"/>
        <v>#VALUE!</v>
      </c>
      <c r="J52" s="77">
        <f t="shared" si="23"/>
        <v>4.2127642820583473</v>
      </c>
      <c r="K52" s="77">
        <f t="shared" si="24"/>
        <v>6.2830209252302165</v>
      </c>
      <c r="L52" s="40">
        <f t="shared" si="25"/>
        <v>6.6725837639078192</v>
      </c>
      <c r="M52" s="40">
        <f t="shared" si="26"/>
        <v>4.8604860486048622</v>
      </c>
      <c r="N52" s="40">
        <f t="shared" si="27"/>
        <v>24.465530138981844</v>
      </c>
      <c r="O52" s="41">
        <f t="shared" si="28"/>
        <v>22.880465489725722</v>
      </c>
      <c r="P52" s="41">
        <f t="shared" si="29"/>
        <v>11.474942149808221</v>
      </c>
      <c r="Q52" s="40">
        <f t="shared" si="30"/>
        <v>3.9603960396039604</v>
      </c>
      <c r="R52" s="77">
        <f t="shared" si="31"/>
        <v>24.390724044253709</v>
      </c>
      <c r="S52" s="78">
        <f t="shared" si="32"/>
        <v>14.42215239435782</v>
      </c>
      <c r="T52" s="41">
        <f t="shared" si="33"/>
        <v>7.7344913937933883</v>
      </c>
      <c r="U52" s="41">
        <f t="shared" si="34"/>
        <v>4.8604860486048622</v>
      </c>
      <c r="X52" s="20" t="s">
        <v>2</v>
      </c>
      <c r="Y52" s="18">
        <v>423.31666666666672</v>
      </c>
      <c r="Z52" s="18">
        <v>480.39523809523808</v>
      </c>
      <c r="AA52" s="18">
        <v>525.7833333333333</v>
      </c>
      <c r="AB52" s="18">
        <v>92.583333333333314</v>
      </c>
    </row>
    <row r="53" spans="1:28" x14ac:dyDescent="0.2">
      <c r="A53" s="20" t="s">
        <v>3</v>
      </c>
      <c r="B53" s="40">
        <f t="shared" si="15"/>
        <v>38.881679839565884</v>
      </c>
      <c r="C53" s="40">
        <f t="shared" si="16"/>
        <v>46.159240479016077</v>
      </c>
      <c r="D53" s="40">
        <f t="shared" si="17"/>
        <v>41.584587076523441</v>
      </c>
      <c r="E53" s="40">
        <f t="shared" si="18"/>
        <v>42.606516290726802</v>
      </c>
      <c r="F53" s="40">
        <f t="shared" si="19"/>
        <v>23.357319806535333</v>
      </c>
      <c r="G53" s="40">
        <f t="shared" si="20"/>
        <v>14.573308879059233</v>
      </c>
      <c r="H53" s="40">
        <f t="shared" si="21"/>
        <v>20.478406753977705</v>
      </c>
      <c r="I53" s="40">
        <f t="shared" si="22"/>
        <v>21.052631578947363</v>
      </c>
      <c r="J53" s="77">
        <f t="shared" si="23"/>
        <v>1.3094255043057688</v>
      </c>
      <c r="K53" s="77">
        <f t="shared" si="24"/>
        <v>5.8906030855539981</v>
      </c>
      <c r="L53" s="40">
        <f t="shared" si="25"/>
        <v>5.0871306418443556</v>
      </c>
      <c r="M53" s="40">
        <f t="shared" si="26"/>
        <v>3.0075187969924806</v>
      </c>
      <c r="N53" s="40">
        <f t="shared" si="27"/>
        <v>19.051551256340684</v>
      </c>
      <c r="O53" s="41">
        <f t="shared" si="28"/>
        <v>23.388715071744524</v>
      </c>
      <c r="P53" s="41">
        <f t="shared" si="29"/>
        <v>18.346141357289753</v>
      </c>
      <c r="Q53" s="40">
        <f t="shared" si="30"/>
        <v>14.285714285714283</v>
      </c>
      <c r="R53" s="77">
        <f t="shared" si="31"/>
        <v>15.2766308835673</v>
      </c>
      <c r="S53" s="78">
        <f t="shared" si="32"/>
        <v>9.5350091703527884</v>
      </c>
      <c r="T53" s="41">
        <f t="shared" si="33"/>
        <v>14.503734170364757</v>
      </c>
      <c r="U53" s="41">
        <f t="shared" si="34"/>
        <v>19.04761904761904</v>
      </c>
      <c r="X53" s="20" t="s">
        <v>3</v>
      </c>
      <c r="Y53" s="18">
        <v>282.56666666666666</v>
      </c>
      <c r="Z53" s="18">
        <v>220.69047619047618</v>
      </c>
      <c r="AA53" s="18">
        <v>153.98333333333332</v>
      </c>
      <c r="AB53" s="18">
        <v>33.250000000000007</v>
      </c>
    </row>
    <row r="54" spans="1:28" x14ac:dyDescent="0.2">
      <c r="A54" s="20" t="s">
        <v>4</v>
      </c>
      <c r="B54" s="40">
        <f t="shared" si="15"/>
        <v>31.298557158712541</v>
      </c>
      <c r="C54" s="40">
        <f t="shared" si="16"/>
        <v>42.3784494086728</v>
      </c>
      <c r="D54" s="40">
        <f t="shared" si="17"/>
        <v>41.855670103092784</v>
      </c>
      <c r="E54" s="40">
        <f t="shared" si="18"/>
        <v>26.11275964391692</v>
      </c>
      <c r="F54" s="40">
        <f t="shared" si="19"/>
        <v>43.895671476137622</v>
      </c>
      <c r="G54" s="40">
        <f t="shared" si="20"/>
        <v>28.958607095926414</v>
      </c>
      <c r="H54" s="40">
        <f t="shared" si="21"/>
        <v>38.711340206185568</v>
      </c>
      <c r="I54" s="42">
        <f t="shared" si="22"/>
        <v>49.258160237388722</v>
      </c>
      <c r="J54" s="77" t="e">
        <f t="shared" si="23"/>
        <v>#VALUE!</v>
      </c>
      <c r="K54" s="77" t="e">
        <f t="shared" si="24"/>
        <v>#VALUE!</v>
      </c>
      <c r="L54" s="40" t="e">
        <f t="shared" si="25"/>
        <v>#VALUE!</v>
      </c>
      <c r="M54" s="40" t="e">
        <f t="shared" si="26"/>
        <v>#VALUE!</v>
      </c>
      <c r="N54" s="40">
        <f t="shared" si="27"/>
        <v>11.154273029966705</v>
      </c>
      <c r="O54" s="41">
        <f t="shared" si="28"/>
        <v>19.382391590013135</v>
      </c>
      <c r="P54" s="41">
        <f t="shared" si="29"/>
        <v>10.515463917525777</v>
      </c>
      <c r="Q54" s="40">
        <f t="shared" si="30"/>
        <v>17.804154302670629</v>
      </c>
      <c r="R54" s="77">
        <f t="shared" si="31"/>
        <v>13.651498335183131</v>
      </c>
      <c r="S54" s="78">
        <f t="shared" si="32"/>
        <v>8.7877792378449406</v>
      </c>
      <c r="T54" s="41">
        <f t="shared" si="33"/>
        <v>8.9175257731958784</v>
      </c>
      <c r="U54" s="41">
        <f t="shared" si="34"/>
        <v>6.8249258160237387</v>
      </c>
      <c r="X54" s="20" t="s">
        <v>4</v>
      </c>
      <c r="Y54" s="18">
        <v>300.33333333333331</v>
      </c>
      <c r="Z54" s="18">
        <v>202.93333333333334</v>
      </c>
      <c r="AA54" s="18">
        <v>161.66666666666663</v>
      </c>
      <c r="AB54" s="18">
        <v>28.083333333333325</v>
      </c>
    </row>
    <row r="55" spans="1:28" x14ac:dyDescent="0.2">
      <c r="A55" s="20" t="s">
        <v>5</v>
      </c>
      <c r="B55" s="40">
        <f t="shared" si="15"/>
        <v>42.975206611570243</v>
      </c>
      <c r="C55" s="40">
        <f t="shared" si="16"/>
        <v>29.6875</v>
      </c>
      <c r="D55" s="40">
        <f t="shared" si="17"/>
        <v>41.206030150753769</v>
      </c>
      <c r="E55" s="40">
        <f t="shared" si="18"/>
        <v>50</v>
      </c>
      <c r="F55" s="40" t="e">
        <f t="shared" si="19"/>
        <v>#VALUE!</v>
      </c>
      <c r="G55" s="40" t="e">
        <f t="shared" si="20"/>
        <v>#VALUE!</v>
      </c>
      <c r="H55" s="40" t="e">
        <f t="shared" si="21"/>
        <v>#VALUE!</v>
      </c>
      <c r="I55" s="42" t="e">
        <f t="shared" si="22"/>
        <v>#VALUE!</v>
      </c>
      <c r="J55" s="77" t="e">
        <f t="shared" si="23"/>
        <v>#VALUE!</v>
      </c>
      <c r="K55" s="77" t="e">
        <f t="shared" si="24"/>
        <v>#VALUE!</v>
      </c>
      <c r="L55" s="40">
        <f t="shared" si="25"/>
        <v>4.5226130653266337</v>
      </c>
      <c r="M55" s="40">
        <f t="shared" si="26"/>
        <v>16.666666666666664</v>
      </c>
      <c r="N55" s="42">
        <f t="shared" si="27"/>
        <v>40.909090909090907</v>
      </c>
      <c r="O55" s="43">
        <f t="shared" si="28"/>
        <v>48.437500000000007</v>
      </c>
      <c r="P55" s="43">
        <f t="shared" si="29"/>
        <v>36.180904522613069</v>
      </c>
      <c r="Q55" s="42">
        <f t="shared" si="30"/>
        <v>33.333333333333329</v>
      </c>
      <c r="R55" s="79">
        <f t="shared" si="31"/>
        <v>12.396694214876032</v>
      </c>
      <c r="S55" s="80">
        <f t="shared" si="32"/>
        <v>21.875</v>
      </c>
      <c r="T55" s="43">
        <f t="shared" si="33"/>
        <v>18.090452261306535</v>
      </c>
      <c r="U55" s="43" t="e">
        <f t="shared" si="34"/>
        <v>#VALUE!</v>
      </c>
      <c r="X55" s="20" t="s">
        <v>5</v>
      </c>
      <c r="Y55" s="18">
        <v>40.333333333333336</v>
      </c>
      <c r="Z55" s="18">
        <v>37.333333333333329</v>
      </c>
      <c r="AA55" s="18">
        <v>16.583333333333332</v>
      </c>
      <c r="AB55" s="18">
        <v>3</v>
      </c>
    </row>
    <row r="56" spans="1:28" x14ac:dyDescent="0.2">
      <c r="A56" s="20" t="s">
        <v>6</v>
      </c>
      <c r="B56" s="40">
        <f t="shared" si="15"/>
        <v>63.28397212543554</v>
      </c>
      <c r="C56" s="40">
        <f t="shared" si="16"/>
        <v>67.374762206721627</v>
      </c>
      <c r="D56" s="40">
        <f t="shared" si="17"/>
        <v>71.581220870751395</v>
      </c>
      <c r="E56" s="40">
        <f t="shared" si="18"/>
        <v>75.806451612903231</v>
      </c>
      <c r="F56" s="40">
        <f t="shared" si="19"/>
        <v>1.5679442508710804</v>
      </c>
      <c r="G56" s="40">
        <f t="shared" si="20"/>
        <v>1.9023462270133167</v>
      </c>
      <c r="H56" s="40">
        <f t="shared" si="21"/>
        <v>3.921791519836308</v>
      </c>
      <c r="I56" s="40">
        <f t="shared" si="22"/>
        <v>2.903225806451613</v>
      </c>
      <c r="J56" s="77" t="e">
        <f t="shared" si="23"/>
        <v>#VALUE!</v>
      </c>
      <c r="K56" s="77" t="e">
        <f t="shared" si="24"/>
        <v>#VALUE!</v>
      </c>
      <c r="L56" s="40" t="e">
        <f t="shared" si="25"/>
        <v>#VALUE!</v>
      </c>
      <c r="M56" s="40" t="e">
        <f t="shared" si="26"/>
        <v>#VALUE!</v>
      </c>
      <c r="N56" s="40">
        <f t="shared" si="27"/>
        <v>27.00348432055749</v>
      </c>
      <c r="O56" s="41">
        <f t="shared" si="28"/>
        <v>19.023462270133166</v>
      </c>
      <c r="P56" s="41">
        <f t="shared" si="29"/>
        <v>11.765374559508924</v>
      </c>
      <c r="Q56" s="40">
        <f t="shared" si="30"/>
        <v>15.483870967741936</v>
      </c>
      <c r="R56" s="77">
        <f t="shared" si="31"/>
        <v>8.0139372822299659</v>
      </c>
      <c r="S56" s="78">
        <f t="shared" si="32"/>
        <v>11.065313887127457</v>
      </c>
      <c r="T56" s="41">
        <f t="shared" si="33"/>
        <v>12.163237467318405</v>
      </c>
      <c r="U56" s="41">
        <f t="shared" si="34"/>
        <v>3.870967741935484</v>
      </c>
      <c r="X56" s="20" t="s">
        <v>6</v>
      </c>
      <c r="Y56" s="18">
        <v>191.33333333333331</v>
      </c>
      <c r="Z56" s="18">
        <v>157.69999999999999</v>
      </c>
      <c r="AA56" s="18">
        <v>146.61666666666665</v>
      </c>
      <c r="AB56" s="18">
        <v>25.833333333333332</v>
      </c>
    </row>
    <row r="57" spans="1:28" x14ac:dyDescent="0.2">
      <c r="A57" s="20" t="s">
        <v>7</v>
      </c>
      <c r="B57" s="40">
        <f t="shared" si="15"/>
        <v>26.478352692713823</v>
      </c>
      <c r="C57" s="40">
        <f t="shared" si="16"/>
        <v>31.766766766766768</v>
      </c>
      <c r="D57" s="40">
        <f t="shared" si="17"/>
        <v>41.887351215900665</v>
      </c>
      <c r="E57" s="40">
        <f t="shared" si="18"/>
        <v>47.42462311557788</v>
      </c>
      <c r="F57" s="40">
        <f t="shared" si="19"/>
        <v>44.904963041182675</v>
      </c>
      <c r="G57" s="40">
        <f t="shared" si="20"/>
        <v>35.650650650650647</v>
      </c>
      <c r="H57" s="40">
        <f t="shared" si="21"/>
        <v>34.950737513525823</v>
      </c>
      <c r="I57" s="40">
        <f t="shared" si="22"/>
        <v>36.494974874371849</v>
      </c>
      <c r="J57" s="77" t="e">
        <f t="shared" si="23"/>
        <v>#VALUE!</v>
      </c>
      <c r="K57" s="77" t="e">
        <f t="shared" si="24"/>
        <v>#VALUE!</v>
      </c>
      <c r="L57" s="40" t="e">
        <f t="shared" si="25"/>
        <v>#VALUE!</v>
      </c>
      <c r="M57" s="40" t="e">
        <f t="shared" si="26"/>
        <v>#VALUE!</v>
      </c>
      <c r="N57" s="40">
        <f t="shared" si="27"/>
        <v>20.855332629355857</v>
      </c>
      <c r="O57" s="41">
        <f t="shared" si="28"/>
        <v>20.37037037037037</v>
      </c>
      <c r="P57" s="41">
        <f t="shared" si="29"/>
        <v>17.028304573153367</v>
      </c>
      <c r="Q57" s="40">
        <f t="shared" si="30"/>
        <v>11.306532663316581</v>
      </c>
      <c r="R57" s="77">
        <f t="shared" si="31"/>
        <v>7.1277719112988382</v>
      </c>
      <c r="S57" s="78">
        <f t="shared" si="32"/>
        <v>11.561561561561561</v>
      </c>
      <c r="T57" s="41">
        <f t="shared" si="33"/>
        <v>4.4136909846802199</v>
      </c>
      <c r="U57" s="41">
        <f t="shared" si="34"/>
        <v>3.7688442211055273</v>
      </c>
      <c r="X57" s="20" t="s">
        <v>7</v>
      </c>
      <c r="Y57" s="18">
        <v>315.66666666666669</v>
      </c>
      <c r="Z57" s="18">
        <v>333</v>
      </c>
      <c r="AA57" s="18">
        <v>292.65000000000003</v>
      </c>
      <c r="AB57" s="18">
        <v>53.06666666666667</v>
      </c>
    </row>
    <row r="58" spans="1:28" x14ac:dyDescent="0.2">
      <c r="A58" s="20" t="s">
        <v>8</v>
      </c>
      <c r="B58" s="40">
        <f t="shared" si="15"/>
        <v>57.179818887451475</v>
      </c>
      <c r="C58" s="40">
        <f t="shared" si="16"/>
        <v>59.945040565297035</v>
      </c>
      <c r="D58" s="40">
        <f t="shared" si="17"/>
        <v>57.817935013150077</v>
      </c>
      <c r="E58" s="40">
        <f t="shared" si="18"/>
        <v>43.788187372708755</v>
      </c>
      <c r="F58" s="40">
        <f t="shared" si="19"/>
        <v>3.8809831824062093</v>
      </c>
      <c r="G58" s="40">
        <f t="shared" si="20"/>
        <v>1.7665532583093433</v>
      </c>
      <c r="H58" s="40">
        <f t="shared" si="21"/>
        <v>6.6174599134639873</v>
      </c>
      <c r="I58" s="40">
        <f t="shared" si="22"/>
        <v>12.219959266802444</v>
      </c>
      <c r="J58" s="77" t="e">
        <f t="shared" si="23"/>
        <v>#VALUE!</v>
      </c>
      <c r="K58" s="77" t="e">
        <f t="shared" si="24"/>
        <v>#VALUE!</v>
      </c>
      <c r="L58" s="40" t="e">
        <f t="shared" si="25"/>
        <v>#VALUE!</v>
      </c>
      <c r="M58" s="40" t="e">
        <f t="shared" si="26"/>
        <v>#VALUE!</v>
      </c>
      <c r="N58" s="40">
        <f t="shared" si="27"/>
        <v>25.61448900388098</v>
      </c>
      <c r="O58" s="41">
        <f t="shared" si="28"/>
        <v>23.501701125359851</v>
      </c>
      <c r="P58" s="41">
        <f t="shared" si="29"/>
        <v>17.985916687876475</v>
      </c>
      <c r="Q58" s="40">
        <f t="shared" si="30"/>
        <v>19.551934826883912</v>
      </c>
      <c r="R58" s="77">
        <f t="shared" si="31"/>
        <v>13.195342820181111</v>
      </c>
      <c r="S58" s="78">
        <f t="shared" si="32"/>
        <v>11.646165925150484</v>
      </c>
      <c r="T58" s="41">
        <f t="shared" si="33"/>
        <v>14.863833036396032</v>
      </c>
      <c r="U58" s="41">
        <f t="shared" si="34"/>
        <v>21.995926680244402</v>
      </c>
      <c r="X58" s="20" t="s">
        <v>8</v>
      </c>
      <c r="Y58" s="18">
        <v>257.66666666666669</v>
      </c>
      <c r="Z58" s="18">
        <v>254.73333333333332</v>
      </c>
      <c r="AA58" s="18">
        <v>196.44999999999996</v>
      </c>
      <c r="AB58" s="18">
        <v>40.916666666666664</v>
      </c>
    </row>
    <row r="59" spans="1:28" x14ac:dyDescent="0.2">
      <c r="A59" s="20" t="s">
        <v>9</v>
      </c>
      <c r="B59" s="40">
        <f t="shared" si="15"/>
        <v>57.589162289189922</v>
      </c>
      <c r="C59" s="40">
        <f t="shared" si="16"/>
        <v>63.256074897436797</v>
      </c>
      <c r="D59" s="40">
        <f t="shared" si="17"/>
        <v>65.693690486784732</v>
      </c>
      <c r="E59" s="40">
        <f t="shared" si="18"/>
        <v>55.440414507772026</v>
      </c>
      <c r="F59" s="40">
        <f t="shared" si="19"/>
        <v>2.267072159247995</v>
      </c>
      <c r="G59" s="40">
        <f t="shared" si="20"/>
        <v>5.9398997159788216</v>
      </c>
      <c r="H59" s="40">
        <f t="shared" si="21"/>
        <v>9.8335854765506809</v>
      </c>
      <c r="I59" s="40">
        <f t="shared" si="22"/>
        <v>10.362694300518136</v>
      </c>
      <c r="J59" s="77" t="e">
        <f t="shared" si="23"/>
        <v>#VALUE!</v>
      </c>
      <c r="K59" s="77" t="e">
        <f t="shared" si="24"/>
        <v>#VALUE!</v>
      </c>
      <c r="L59" s="40" t="e">
        <f t="shared" si="25"/>
        <v>#VALUE!</v>
      </c>
      <c r="M59" s="40" t="e">
        <f t="shared" si="26"/>
        <v>#VALUE!</v>
      </c>
      <c r="N59" s="40">
        <f t="shared" si="27"/>
        <v>22.117777163395079</v>
      </c>
      <c r="O59" s="41">
        <f t="shared" si="28"/>
        <v>23.317788141239173</v>
      </c>
      <c r="P59" s="41">
        <f t="shared" si="29"/>
        <v>8.8101806531992537</v>
      </c>
      <c r="Q59" s="40">
        <f t="shared" si="30"/>
        <v>12.435233160621765</v>
      </c>
      <c r="R59" s="77">
        <f t="shared" si="31"/>
        <v>18.025988388166986</v>
      </c>
      <c r="S59" s="78">
        <f t="shared" si="32"/>
        <v>7.302149444230162</v>
      </c>
      <c r="T59" s="41">
        <f t="shared" si="33"/>
        <v>12.013882708908072</v>
      </c>
      <c r="U59" s="41">
        <f t="shared" si="34"/>
        <v>7.7720207253886038</v>
      </c>
      <c r="X59" s="20" t="s">
        <v>9</v>
      </c>
      <c r="Y59" s="18">
        <v>301.41666666666669</v>
      </c>
      <c r="Z59" s="18">
        <v>271.60952380952381</v>
      </c>
      <c r="AA59" s="18">
        <v>187.2833333333333</v>
      </c>
      <c r="AB59" s="18">
        <v>32.166666666666657</v>
      </c>
    </row>
    <row r="60" spans="1:28" x14ac:dyDescent="0.2">
      <c r="A60" s="20" t="s">
        <v>16</v>
      </c>
      <c r="B60" s="40">
        <f t="shared" si="15"/>
        <v>52.103250478011468</v>
      </c>
      <c r="C60" s="40">
        <f t="shared" si="16"/>
        <v>61.380225613802253</v>
      </c>
      <c r="D60" s="40">
        <f t="shared" si="17"/>
        <v>66.102113981950794</v>
      </c>
      <c r="E60" s="40">
        <f t="shared" si="18"/>
        <v>71.843003412969281</v>
      </c>
      <c r="F60" s="40" t="e">
        <f t="shared" si="19"/>
        <v>#VALUE!</v>
      </c>
      <c r="G60" s="40">
        <f t="shared" si="20"/>
        <v>2.3888520238885205</v>
      </c>
      <c r="H60" s="40">
        <f t="shared" si="21"/>
        <v>2.2252441587340832</v>
      </c>
      <c r="I60" s="40" t="e">
        <f t="shared" si="22"/>
        <v>#VALUE!</v>
      </c>
      <c r="J60" s="77" t="e">
        <f t="shared" si="23"/>
        <v>#VALUE!</v>
      </c>
      <c r="K60" s="77" t="e">
        <f t="shared" si="24"/>
        <v>#VALUE!</v>
      </c>
      <c r="L60" s="40" t="e">
        <f t="shared" si="25"/>
        <v>#VALUE!</v>
      </c>
      <c r="M60" s="40" t="e">
        <f t="shared" si="26"/>
        <v>#VALUE!</v>
      </c>
      <c r="N60" s="42">
        <f t="shared" si="27"/>
        <v>33.173996175908215</v>
      </c>
      <c r="O60" s="43">
        <f t="shared" si="28"/>
        <v>24.087591240875913</v>
      </c>
      <c r="P60" s="43">
        <f t="shared" si="29"/>
        <v>18.543701322784027</v>
      </c>
      <c r="Q60" s="42">
        <f t="shared" si="30"/>
        <v>2.5597269624573382</v>
      </c>
      <c r="R60" s="79">
        <f t="shared" si="31"/>
        <v>14.722753346080303</v>
      </c>
      <c r="S60" s="80">
        <f t="shared" si="32"/>
        <v>12.143331121433313</v>
      </c>
      <c r="T60" s="43">
        <f t="shared" si="33"/>
        <v>13.128940536531092</v>
      </c>
      <c r="U60" s="43">
        <f t="shared" si="34"/>
        <v>25.597269624573382</v>
      </c>
      <c r="X60" s="20" t="s">
        <v>16</v>
      </c>
      <c r="Y60" s="18">
        <v>174.33333333333334</v>
      </c>
      <c r="Z60" s="18">
        <v>125.58333333333333</v>
      </c>
      <c r="AA60" s="18">
        <v>134.81666666666666</v>
      </c>
      <c r="AB60" s="18">
        <v>19.533333333333331</v>
      </c>
    </row>
    <row r="61" spans="1:28" x14ac:dyDescent="0.2">
      <c r="A61" s="20" t="s">
        <v>10</v>
      </c>
      <c r="B61" s="40">
        <f t="shared" si="15"/>
        <v>39.707562257253834</v>
      </c>
      <c r="C61" s="40">
        <f t="shared" si="16"/>
        <v>44.041698165758163</v>
      </c>
      <c r="D61" s="40">
        <f t="shared" si="17"/>
        <v>48.804873064717761</v>
      </c>
      <c r="E61" s="40">
        <f t="shared" si="18"/>
        <v>48.791131029602539</v>
      </c>
      <c r="F61" s="40">
        <f t="shared" si="19"/>
        <v>32.981113395780987</v>
      </c>
      <c r="G61" s="40">
        <f t="shared" si="20"/>
        <v>26.763617554609475</v>
      </c>
      <c r="H61" s="40">
        <f t="shared" si="21"/>
        <v>28.793634003269545</v>
      </c>
      <c r="I61" s="40">
        <f t="shared" si="22"/>
        <v>33.636041986083271</v>
      </c>
      <c r="J61" s="77">
        <f t="shared" si="23"/>
        <v>4.2818521057040604</v>
      </c>
      <c r="K61" s="77">
        <f t="shared" si="24"/>
        <v>6.4954442366609637</v>
      </c>
      <c r="L61" s="40">
        <f t="shared" si="25"/>
        <v>8.6603880180786614</v>
      </c>
      <c r="M61" s="40">
        <f t="shared" si="26"/>
        <v>5.7789833706805043</v>
      </c>
      <c r="N61" s="40">
        <f t="shared" si="27"/>
        <v>12.103038610920724</v>
      </c>
      <c r="O61" s="41">
        <f t="shared" si="28"/>
        <v>14.85099271873632</v>
      </c>
      <c r="P61" s="41">
        <f t="shared" si="29"/>
        <v>6.9622079046062133</v>
      </c>
      <c r="Q61" s="40">
        <f t="shared" si="30"/>
        <v>4.9534143177261472</v>
      </c>
      <c r="R61" s="77">
        <f t="shared" si="31"/>
        <v>10.774122305993451</v>
      </c>
      <c r="S61" s="78">
        <f t="shared" si="32"/>
        <v>6.2467671985039575</v>
      </c>
      <c r="T61" s="41">
        <f t="shared" si="33"/>
        <v>4.5175617847869995</v>
      </c>
      <c r="U61" s="41">
        <f t="shared" si="34"/>
        <v>6.4866139874985258</v>
      </c>
      <c r="X61" s="20" t="s">
        <v>10</v>
      </c>
      <c r="Y61" s="18">
        <v>875.39999999999986</v>
      </c>
      <c r="Z61" s="18">
        <v>837.76666666666677</v>
      </c>
      <c r="AA61" s="18">
        <v>792.30476190476179</v>
      </c>
      <c r="AB61" s="18">
        <v>141.31666666666666</v>
      </c>
    </row>
    <row r="62" spans="1:28" x14ac:dyDescent="0.2">
      <c r="A62" s="20" t="s">
        <v>11</v>
      </c>
      <c r="B62" s="40">
        <f t="shared" si="15"/>
        <v>50.227790432801825</v>
      </c>
      <c r="C62" s="40">
        <f t="shared" si="16"/>
        <v>49.282296650717704</v>
      </c>
      <c r="D62" s="40">
        <f t="shared" si="17"/>
        <v>57.718544719555332</v>
      </c>
      <c r="E62" s="40">
        <f t="shared" si="18"/>
        <v>67.479674796747972</v>
      </c>
      <c r="F62" s="40">
        <f t="shared" si="19"/>
        <v>14.80637813211845</v>
      </c>
      <c r="G62" s="40">
        <f t="shared" si="20"/>
        <v>17.592933382407068</v>
      </c>
      <c r="H62" s="40">
        <f t="shared" si="21"/>
        <v>13.137948458817586</v>
      </c>
      <c r="I62" s="40">
        <f t="shared" si="22"/>
        <v>13.821138211382115</v>
      </c>
      <c r="J62" s="77" t="e">
        <f t="shared" si="23"/>
        <v>#VALUE!</v>
      </c>
      <c r="K62" s="77" t="e">
        <f t="shared" si="24"/>
        <v>#VALUE!</v>
      </c>
      <c r="L62" s="40" t="e">
        <f t="shared" si="25"/>
        <v>#VALUE!</v>
      </c>
      <c r="M62" s="40" t="e">
        <f t="shared" si="26"/>
        <v>#VALUE!</v>
      </c>
      <c r="N62" s="40">
        <f t="shared" si="27"/>
        <v>19.362186788154897</v>
      </c>
      <c r="O62" s="41">
        <f t="shared" si="28"/>
        <v>15.531836584468159</v>
      </c>
      <c r="P62" s="41">
        <f t="shared" si="29"/>
        <v>14.338049519959576</v>
      </c>
      <c r="Q62" s="40">
        <f t="shared" si="30"/>
        <v>4.8780487804878057</v>
      </c>
      <c r="R62" s="77">
        <f t="shared" si="31"/>
        <v>15.148063781321182</v>
      </c>
      <c r="S62" s="78">
        <f t="shared" si="32"/>
        <v>17.372101582627899</v>
      </c>
      <c r="T62" s="41">
        <f t="shared" si="33"/>
        <v>13.415866599292576</v>
      </c>
      <c r="U62" s="41">
        <f t="shared" si="34"/>
        <v>9.7560975609756113</v>
      </c>
      <c r="X62" s="20" t="s">
        <v>11</v>
      </c>
      <c r="Y62" s="18">
        <v>219.5</v>
      </c>
      <c r="Z62" s="18">
        <v>226.41666666666666</v>
      </c>
      <c r="AA62" s="18">
        <v>131.93333333333331</v>
      </c>
      <c r="AB62" s="18">
        <v>20.499999999999996</v>
      </c>
    </row>
    <row r="63" spans="1:28" x14ac:dyDescent="0.2">
      <c r="A63" s="20" t="s">
        <v>12</v>
      </c>
      <c r="B63" s="40">
        <f t="shared" si="15"/>
        <v>53.676239974909258</v>
      </c>
      <c r="C63" s="40">
        <f t="shared" si="16"/>
        <v>59.568051366864495</v>
      </c>
      <c r="D63" s="40">
        <f t="shared" si="17"/>
        <v>55.13875699060884</v>
      </c>
      <c r="E63" s="40">
        <f t="shared" si="18"/>
        <v>62.736842105263158</v>
      </c>
      <c r="F63" s="40">
        <f t="shared" si="19"/>
        <v>19.154083964335317</v>
      </c>
      <c r="G63" s="40">
        <f t="shared" si="20"/>
        <v>14.31073061581866</v>
      </c>
      <c r="H63" s="40">
        <f t="shared" si="21"/>
        <v>26.996939959902921</v>
      </c>
      <c r="I63" s="42">
        <f t="shared" si="22"/>
        <v>17.05263157894737</v>
      </c>
      <c r="J63" s="77" t="e">
        <f t="shared" si="23"/>
        <v>#VALUE!</v>
      </c>
      <c r="K63" s="77" t="e">
        <f t="shared" si="24"/>
        <v>#VALUE!</v>
      </c>
      <c r="L63" s="40" t="e">
        <f t="shared" si="25"/>
        <v>#VALUE!</v>
      </c>
      <c r="M63" s="40" t="e">
        <f t="shared" si="26"/>
        <v>#VALUE!</v>
      </c>
      <c r="N63" s="40">
        <f t="shared" si="27"/>
        <v>18.056364532461124</v>
      </c>
      <c r="O63" s="41">
        <f t="shared" si="28"/>
        <v>17.997859713979956</v>
      </c>
      <c r="P63" s="41">
        <f t="shared" si="29"/>
        <v>10.182547219584258</v>
      </c>
      <c r="Q63" s="40">
        <f t="shared" si="30"/>
        <v>15.157894736842106</v>
      </c>
      <c r="R63" s="77">
        <f t="shared" si="31"/>
        <v>9.1133115282942772</v>
      </c>
      <c r="S63" s="78">
        <f t="shared" si="32"/>
        <v>7.393715341959334</v>
      </c>
      <c r="T63" s="41">
        <f t="shared" si="33"/>
        <v>5.9829059829059839</v>
      </c>
      <c r="U63" s="41">
        <f t="shared" si="34"/>
        <v>5.052631578947369</v>
      </c>
      <c r="X63" s="20" t="s">
        <v>12</v>
      </c>
      <c r="Y63" s="18">
        <v>371.98333333333341</v>
      </c>
      <c r="Z63" s="18">
        <v>342.63333333333333</v>
      </c>
      <c r="AA63" s="18">
        <v>225.64285714285711</v>
      </c>
      <c r="AB63" s="18">
        <v>39.583333333333329</v>
      </c>
    </row>
    <row r="64" spans="1:28" x14ac:dyDescent="0.2">
      <c r="A64" s="20" t="s">
        <v>13</v>
      </c>
      <c r="B64" s="40">
        <f t="shared" si="15"/>
        <v>46.719278466741834</v>
      </c>
      <c r="C64" s="40">
        <f t="shared" si="16"/>
        <v>46.990170250134547</v>
      </c>
      <c r="D64" s="40">
        <f t="shared" si="17"/>
        <v>48.572377158034534</v>
      </c>
      <c r="E64" s="40">
        <f t="shared" si="18"/>
        <v>48.359788359788368</v>
      </c>
      <c r="F64" s="40">
        <f t="shared" si="19"/>
        <v>17.925591882750847</v>
      </c>
      <c r="G64" s="40">
        <f t="shared" si="20"/>
        <v>24.656525310897706</v>
      </c>
      <c r="H64" s="40">
        <f t="shared" si="21"/>
        <v>23.173970783532539</v>
      </c>
      <c r="I64" s="40">
        <f t="shared" si="22"/>
        <v>13.121693121693125</v>
      </c>
      <c r="J64" s="77">
        <f t="shared" si="23"/>
        <v>0.81172491544532144</v>
      </c>
      <c r="K64" s="77">
        <f t="shared" si="24"/>
        <v>1.3597348517039178</v>
      </c>
      <c r="L64" s="40">
        <f t="shared" si="25"/>
        <v>9.9601593625498031E-2</v>
      </c>
      <c r="M64" s="40" t="e">
        <f t="shared" si="26"/>
        <v>#VALUE!</v>
      </c>
      <c r="N64" s="40">
        <f t="shared" si="27"/>
        <v>14.31792559188275</v>
      </c>
      <c r="O64" s="41">
        <f t="shared" si="28"/>
        <v>15.713435880003399</v>
      </c>
      <c r="P64" s="41">
        <f t="shared" si="29"/>
        <v>15.537848605577691</v>
      </c>
      <c r="Q64" s="40">
        <f t="shared" si="30"/>
        <v>28.783068783068789</v>
      </c>
      <c r="R64" s="77">
        <f t="shared" si="31"/>
        <v>19.887260428410372</v>
      </c>
      <c r="S64" s="78">
        <f t="shared" si="32"/>
        <v>10.424633863063368</v>
      </c>
      <c r="T64" s="41">
        <f t="shared" si="33"/>
        <v>11.155378486055778</v>
      </c>
      <c r="U64" s="41">
        <f t="shared" si="34"/>
        <v>9.1005291005291031</v>
      </c>
      <c r="X64" s="20" t="s">
        <v>13</v>
      </c>
      <c r="Y64" s="18">
        <v>739.16666666666663</v>
      </c>
      <c r="Z64" s="18">
        <v>588.35</v>
      </c>
      <c r="AA64" s="18">
        <v>501.99999999999989</v>
      </c>
      <c r="AB64" s="18">
        <v>78.749999999999972</v>
      </c>
    </row>
    <row r="67" spans="1:31" s="44" customFormat="1" ht="15" customHeight="1" x14ac:dyDescent="0.25">
      <c r="A67" s="5" t="s">
        <v>291</v>
      </c>
      <c r="AE67" s="4"/>
    </row>
    <row r="68" spans="1:31" ht="12" customHeight="1" x14ac:dyDescent="0.25">
      <c r="AE68" s="4"/>
    </row>
    <row r="69" spans="1:31" ht="12" thickBot="1" x14ac:dyDescent="0.25">
      <c r="A69" s="9" t="s">
        <v>19</v>
      </c>
      <c r="U69" s="11"/>
      <c r="Z69" s="11"/>
    </row>
    <row r="70" spans="1:31" ht="23.25" customHeight="1" x14ac:dyDescent="0.2">
      <c r="A70" s="146" t="s">
        <v>18</v>
      </c>
      <c r="B70" s="144" t="s">
        <v>25</v>
      </c>
      <c r="C70" s="145"/>
      <c r="D70" s="145"/>
      <c r="E70" s="145"/>
      <c r="F70" s="148"/>
      <c r="G70" s="144" t="s">
        <v>26</v>
      </c>
      <c r="H70" s="145"/>
      <c r="I70" s="145"/>
      <c r="J70" s="145"/>
      <c r="K70" s="148"/>
      <c r="L70" s="145" t="s">
        <v>27</v>
      </c>
      <c r="M70" s="145"/>
      <c r="N70" s="145"/>
      <c r="O70" s="145"/>
      <c r="P70" s="148"/>
      <c r="Q70" s="144" t="s">
        <v>28</v>
      </c>
      <c r="R70" s="145"/>
      <c r="S70" s="145"/>
      <c r="T70" s="145"/>
      <c r="U70" s="148"/>
      <c r="V70" s="145" t="s">
        <v>29</v>
      </c>
      <c r="W70" s="145"/>
      <c r="X70" s="145"/>
      <c r="Y70" s="145"/>
      <c r="Z70" s="145"/>
    </row>
    <row r="71" spans="1:31" ht="12" thickBot="1" x14ac:dyDescent="0.25">
      <c r="A71" s="163"/>
      <c r="B71" s="31">
        <v>2005</v>
      </c>
      <c r="C71" s="31">
        <v>2010</v>
      </c>
      <c r="D71" s="31">
        <v>2015</v>
      </c>
      <c r="E71" s="31">
        <v>2020</v>
      </c>
      <c r="F71" s="31">
        <v>2023</v>
      </c>
      <c r="G71" s="31">
        <v>2005</v>
      </c>
      <c r="H71" s="31">
        <v>2010</v>
      </c>
      <c r="I71" s="31">
        <v>2015</v>
      </c>
      <c r="J71" s="31">
        <v>2020</v>
      </c>
      <c r="K71" s="31">
        <v>2023</v>
      </c>
      <c r="L71" s="31">
        <v>2005</v>
      </c>
      <c r="M71" s="31">
        <v>2010</v>
      </c>
      <c r="N71" s="31">
        <v>2015</v>
      </c>
      <c r="O71" s="31">
        <v>2020</v>
      </c>
      <c r="P71" s="31">
        <v>2023</v>
      </c>
      <c r="Q71" s="31">
        <v>2005</v>
      </c>
      <c r="R71" s="31">
        <v>2010</v>
      </c>
      <c r="S71" s="31">
        <v>2015</v>
      </c>
      <c r="T71" s="31">
        <v>2020</v>
      </c>
      <c r="U71" s="31">
        <v>2023</v>
      </c>
      <c r="V71" s="32">
        <v>2005</v>
      </c>
      <c r="W71" s="32">
        <v>2010</v>
      </c>
      <c r="X71" s="31">
        <v>2015</v>
      </c>
      <c r="Y71" s="33">
        <v>2020</v>
      </c>
      <c r="Z71" s="33">
        <v>2023</v>
      </c>
    </row>
    <row r="72" spans="1:31" ht="22.5" x14ac:dyDescent="0.2">
      <c r="A72" s="26" t="s">
        <v>15</v>
      </c>
      <c r="B72" s="27">
        <v>461</v>
      </c>
      <c r="C72" s="27">
        <v>493.33333333333331</v>
      </c>
      <c r="D72" s="27">
        <v>570.9</v>
      </c>
      <c r="E72" s="27">
        <v>558.69999999999993</v>
      </c>
      <c r="F72" s="27">
        <v>444.39999999999992</v>
      </c>
      <c r="G72" s="27">
        <v>10</v>
      </c>
      <c r="H72" s="27">
        <v>171.83333333333331</v>
      </c>
      <c r="I72" s="27">
        <v>310.11666666666662</v>
      </c>
      <c r="J72" s="27">
        <v>260.75</v>
      </c>
      <c r="K72" s="27">
        <v>177.35000000000002</v>
      </c>
      <c r="L72" s="34">
        <v>6.5</v>
      </c>
      <c r="M72" s="34">
        <v>89.533333333333331</v>
      </c>
      <c r="N72" s="27">
        <v>85.483333333333377</v>
      </c>
      <c r="O72" s="27">
        <v>79.05000000000004</v>
      </c>
      <c r="P72" s="27">
        <v>58.216666666666683</v>
      </c>
      <c r="Q72" s="27">
        <v>334.45</v>
      </c>
      <c r="R72" s="28">
        <v>201.9</v>
      </c>
      <c r="S72" s="28">
        <v>195.66666666666666</v>
      </c>
      <c r="T72" s="28">
        <v>110.83333333333334</v>
      </c>
      <c r="U72" s="27">
        <v>80.25</v>
      </c>
      <c r="V72" s="34">
        <v>204.38333333333333</v>
      </c>
      <c r="W72" s="45">
        <v>171.14999999999998</v>
      </c>
      <c r="X72" s="28">
        <v>121.16666666666667</v>
      </c>
      <c r="Y72" s="28">
        <v>82.5</v>
      </c>
      <c r="Z72" s="28">
        <v>65.083333333333329</v>
      </c>
    </row>
    <row r="73" spans="1:31" x14ac:dyDescent="0.2">
      <c r="A73" s="17" t="s">
        <v>1</v>
      </c>
      <c r="B73" s="18">
        <v>133.33333333333334</v>
      </c>
      <c r="C73" s="18">
        <v>118.8333333333333</v>
      </c>
      <c r="D73" s="18">
        <v>125.25000000000001</v>
      </c>
      <c r="E73" s="18">
        <v>141.41666666666669</v>
      </c>
      <c r="F73" s="18">
        <v>102.24999999999999</v>
      </c>
      <c r="G73" s="18">
        <v>8</v>
      </c>
      <c r="H73" s="18">
        <v>81.333333333333314</v>
      </c>
      <c r="I73" s="18">
        <v>112.48333333333331</v>
      </c>
      <c r="J73" s="18">
        <v>100.74999999999997</v>
      </c>
      <c r="K73" s="18">
        <v>60.616666666666681</v>
      </c>
      <c r="L73" s="35">
        <v>6.5</v>
      </c>
      <c r="M73" s="35">
        <v>76.033333333333331</v>
      </c>
      <c r="N73" s="18">
        <v>66.900000000000034</v>
      </c>
      <c r="O73" s="18">
        <v>58.466666666666704</v>
      </c>
      <c r="P73" s="18">
        <v>44.050000000000018</v>
      </c>
      <c r="Q73" s="18">
        <v>67.100000000000023</v>
      </c>
      <c r="R73" s="19">
        <v>36.199999999999989</v>
      </c>
      <c r="S73" s="19">
        <v>35.833333333333329</v>
      </c>
      <c r="T73" s="19">
        <v>27.5</v>
      </c>
      <c r="U73" s="18">
        <v>6.6666666666666661</v>
      </c>
      <c r="V73" s="35">
        <v>47.983333333333327</v>
      </c>
      <c r="W73" s="46">
        <v>40.449999999999996</v>
      </c>
      <c r="X73" s="19">
        <v>34.166666666666664</v>
      </c>
      <c r="Y73" s="19">
        <v>16</v>
      </c>
      <c r="Z73" s="19">
        <v>12.499999999999998</v>
      </c>
    </row>
    <row r="74" spans="1:31" x14ac:dyDescent="0.2">
      <c r="A74" s="20" t="s">
        <v>2</v>
      </c>
      <c r="B74" s="18">
        <v>41.5</v>
      </c>
      <c r="C74" s="18">
        <v>40.5</v>
      </c>
      <c r="D74" s="18">
        <v>61.400000000000006</v>
      </c>
      <c r="E74" s="18">
        <v>80.666666666666657</v>
      </c>
      <c r="F74" s="18">
        <v>78.916666666666671</v>
      </c>
      <c r="G74" s="18" t="s">
        <v>39</v>
      </c>
      <c r="H74" s="18" t="s">
        <v>39</v>
      </c>
      <c r="I74" s="18" t="s">
        <v>39</v>
      </c>
      <c r="J74" s="18" t="s">
        <v>39</v>
      </c>
      <c r="K74" s="18" t="s">
        <v>39</v>
      </c>
      <c r="L74" s="35" t="s">
        <v>39</v>
      </c>
      <c r="M74" s="35">
        <v>2</v>
      </c>
      <c r="N74" s="18">
        <v>7.4166666666666661</v>
      </c>
      <c r="O74" s="18">
        <v>8.6666666666666661</v>
      </c>
      <c r="P74" s="18">
        <v>4.5</v>
      </c>
      <c r="Q74" s="18">
        <v>26.666666666666664</v>
      </c>
      <c r="R74" s="19">
        <v>18.5</v>
      </c>
      <c r="S74" s="19">
        <v>23.75</v>
      </c>
      <c r="T74" s="19">
        <v>13.5</v>
      </c>
      <c r="U74" s="18">
        <v>3.6666666666666661</v>
      </c>
      <c r="V74" s="35">
        <v>17.25</v>
      </c>
      <c r="W74" s="46">
        <v>16.833333333333332</v>
      </c>
      <c r="X74" s="19">
        <v>21</v>
      </c>
      <c r="Y74" s="19">
        <v>12.5</v>
      </c>
      <c r="Z74" s="19">
        <v>4.5</v>
      </c>
    </row>
    <row r="75" spans="1:31" x14ac:dyDescent="0.2">
      <c r="A75" s="20" t="s">
        <v>3</v>
      </c>
      <c r="B75" s="18">
        <v>12.5</v>
      </c>
      <c r="C75" s="18">
        <v>26.666666666666664</v>
      </c>
      <c r="D75" s="18">
        <v>17.333333333333332</v>
      </c>
      <c r="E75" s="18">
        <v>15.666666666666664</v>
      </c>
      <c r="F75" s="18">
        <v>14.166666666666664</v>
      </c>
      <c r="G75" s="18">
        <v>2</v>
      </c>
      <c r="H75" s="18">
        <v>7.5</v>
      </c>
      <c r="I75" s="18">
        <v>7</v>
      </c>
      <c r="J75" s="18">
        <v>2.5</v>
      </c>
      <c r="K75" s="18">
        <v>7</v>
      </c>
      <c r="L75" s="35" t="s">
        <v>39</v>
      </c>
      <c r="M75" s="35" t="s">
        <v>39</v>
      </c>
      <c r="N75" s="18">
        <v>2</v>
      </c>
      <c r="O75" s="18">
        <v>0.5</v>
      </c>
      <c r="P75" s="18">
        <v>1</v>
      </c>
      <c r="Q75" s="18">
        <v>29.833333333333332</v>
      </c>
      <c r="R75" s="19">
        <v>9.6666666666666661</v>
      </c>
      <c r="S75" s="19">
        <v>14.08333333333333</v>
      </c>
      <c r="T75" s="19">
        <v>6</v>
      </c>
      <c r="U75" s="18">
        <v>4.75</v>
      </c>
      <c r="V75" s="35">
        <v>9.1666666666666661</v>
      </c>
      <c r="W75" s="46">
        <v>17.166666666666664</v>
      </c>
      <c r="X75" s="19">
        <v>5.333333333333333</v>
      </c>
      <c r="Y75" s="19">
        <v>2</v>
      </c>
      <c r="Z75" s="19">
        <v>6.3333333333333321</v>
      </c>
    </row>
    <row r="76" spans="1:31" x14ac:dyDescent="0.2">
      <c r="A76" s="20" t="s">
        <v>4</v>
      </c>
      <c r="B76" s="18">
        <v>9</v>
      </c>
      <c r="C76" s="18">
        <v>13</v>
      </c>
      <c r="D76" s="18">
        <v>10.25</v>
      </c>
      <c r="E76" s="18">
        <v>18.333333333333332</v>
      </c>
      <c r="F76" s="18">
        <v>7.333333333333333</v>
      </c>
      <c r="G76" s="18" t="s">
        <v>39</v>
      </c>
      <c r="H76" s="18">
        <v>8.5</v>
      </c>
      <c r="I76" s="18">
        <v>8.8333333333333321</v>
      </c>
      <c r="J76" s="18">
        <v>12.083333333333332</v>
      </c>
      <c r="K76" s="29">
        <v>13.833333333333329</v>
      </c>
      <c r="L76" s="35" t="s">
        <v>39</v>
      </c>
      <c r="M76" s="35" t="s">
        <v>39</v>
      </c>
      <c r="N76" s="18" t="s">
        <v>39</v>
      </c>
      <c r="O76" s="18" t="s">
        <v>39</v>
      </c>
      <c r="P76" s="18" t="s">
        <v>39</v>
      </c>
      <c r="Q76" s="18">
        <v>9.5</v>
      </c>
      <c r="R76" s="19">
        <v>3.5</v>
      </c>
      <c r="S76" s="19">
        <v>10.333333333333332</v>
      </c>
      <c r="T76" s="19">
        <v>3</v>
      </c>
      <c r="U76" s="18">
        <v>5</v>
      </c>
      <c r="V76" s="35">
        <v>10.5</v>
      </c>
      <c r="W76" s="46">
        <v>9</v>
      </c>
      <c r="X76" s="19">
        <v>2.833333333333333</v>
      </c>
      <c r="Y76" s="19">
        <v>4.5</v>
      </c>
      <c r="Z76" s="19">
        <v>1.9166666666666661</v>
      </c>
    </row>
    <row r="77" spans="1:31" x14ac:dyDescent="0.2">
      <c r="A77" s="20" t="s">
        <v>5</v>
      </c>
      <c r="B77" s="18">
        <v>7.5</v>
      </c>
      <c r="C77" s="18">
        <v>2</v>
      </c>
      <c r="D77" s="18">
        <v>4</v>
      </c>
      <c r="E77" s="18">
        <v>1</v>
      </c>
      <c r="F77" s="18">
        <v>1.5</v>
      </c>
      <c r="G77" s="18" t="s">
        <v>39</v>
      </c>
      <c r="H77" s="18" t="s">
        <v>39</v>
      </c>
      <c r="I77" s="18" t="s">
        <v>39</v>
      </c>
      <c r="J77" s="18" t="s">
        <v>39</v>
      </c>
      <c r="K77" s="29" t="s">
        <v>39</v>
      </c>
      <c r="L77" s="35" t="s">
        <v>39</v>
      </c>
      <c r="M77" s="35" t="s">
        <v>39</v>
      </c>
      <c r="N77" s="18" t="s">
        <v>39</v>
      </c>
      <c r="O77" s="18">
        <v>0.25</v>
      </c>
      <c r="P77" s="18">
        <v>0.5</v>
      </c>
      <c r="Q77" s="29">
        <v>5</v>
      </c>
      <c r="R77" s="30">
        <v>3</v>
      </c>
      <c r="S77" s="30">
        <v>2</v>
      </c>
      <c r="T77" s="30">
        <v>1</v>
      </c>
      <c r="U77" s="29">
        <v>1</v>
      </c>
      <c r="V77" s="36">
        <v>15.5</v>
      </c>
      <c r="W77" s="47">
        <v>1</v>
      </c>
      <c r="X77" s="30">
        <v>1</v>
      </c>
      <c r="Y77" s="30">
        <v>1</v>
      </c>
      <c r="Z77" s="30" t="s">
        <v>39</v>
      </c>
    </row>
    <row r="78" spans="1:31" x14ac:dyDescent="0.2">
      <c r="A78" s="20" t="s">
        <v>6</v>
      </c>
      <c r="B78" s="18">
        <v>10</v>
      </c>
      <c r="C78" s="18">
        <v>22.5</v>
      </c>
      <c r="D78" s="18">
        <v>23.833333333333329</v>
      </c>
      <c r="E78" s="18">
        <v>21.833333333333332</v>
      </c>
      <c r="F78" s="18">
        <v>19.583333333333332</v>
      </c>
      <c r="G78" s="18" t="s">
        <v>39</v>
      </c>
      <c r="H78" s="18" t="s">
        <v>39</v>
      </c>
      <c r="I78" s="18">
        <v>2.5</v>
      </c>
      <c r="J78" s="18">
        <v>2</v>
      </c>
      <c r="K78" s="18">
        <v>0.75</v>
      </c>
      <c r="L78" s="35" t="s">
        <v>39</v>
      </c>
      <c r="M78" s="35" t="s">
        <v>39</v>
      </c>
      <c r="N78" s="18" t="s">
        <v>39</v>
      </c>
      <c r="O78" s="18" t="s">
        <v>39</v>
      </c>
      <c r="P78" s="18" t="s">
        <v>39</v>
      </c>
      <c r="Q78" s="18">
        <v>15.583333333333332</v>
      </c>
      <c r="R78" s="19">
        <v>7.5</v>
      </c>
      <c r="S78" s="19">
        <v>8</v>
      </c>
      <c r="T78" s="19">
        <v>5.5</v>
      </c>
      <c r="U78" s="18">
        <v>4</v>
      </c>
      <c r="V78" s="35">
        <v>8.6666666666666661</v>
      </c>
      <c r="W78" s="46">
        <v>4.333333333333333</v>
      </c>
      <c r="X78" s="19">
        <v>4</v>
      </c>
      <c r="Y78" s="19">
        <v>1</v>
      </c>
      <c r="Z78" s="19">
        <v>1</v>
      </c>
    </row>
    <row r="79" spans="1:31" x14ac:dyDescent="0.2">
      <c r="A79" s="20" t="s">
        <v>7</v>
      </c>
      <c r="B79" s="18">
        <v>15</v>
      </c>
      <c r="C79" s="18">
        <v>7.5</v>
      </c>
      <c r="D79" s="18">
        <v>20.666666666666664</v>
      </c>
      <c r="E79" s="18">
        <v>24.5</v>
      </c>
      <c r="F79" s="18">
        <v>25.166666666666664</v>
      </c>
      <c r="G79" s="18" t="s">
        <v>39</v>
      </c>
      <c r="H79" s="18">
        <v>11</v>
      </c>
      <c r="I79" s="18">
        <v>43.066666666666663</v>
      </c>
      <c r="J79" s="18">
        <v>24.666666666666664</v>
      </c>
      <c r="K79" s="18">
        <v>19.366666666666664</v>
      </c>
      <c r="L79" s="35" t="s">
        <v>39</v>
      </c>
      <c r="M79" s="35" t="s">
        <v>39</v>
      </c>
      <c r="N79" s="18" t="s">
        <v>39</v>
      </c>
      <c r="O79" s="18" t="s">
        <v>39</v>
      </c>
      <c r="P79" s="18" t="s">
        <v>39</v>
      </c>
      <c r="Q79" s="18">
        <v>14.5</v>
      </c>
      <c r="R79" s="19">
        <v>12</v>
      </c>
      <c r="S79" s="19">
        <v>11.5</v>
      </c>
      <c r="T79" s="19">
        <v>8.1666666666666661</v>
      </c>
      <c r="U79" s="18">
        <v>6</v>
      </c>
      <c r="V79" s="35">
        <v>7</v>
      </c>
      <c r="W79" s="46">
        <v>2.5</v>
      </c>
      <c r="X79" s="19">
        <v>3.5</v>
      </c>
      <c r="Y79" s="19">
        <v>2</v>
      </c>
      <c r="Z79" s="19">
        <v>2</v>
      </c>
    </row>
    <row r="80" spans="1:31" x14ac:dyDescent="0.2">
      <c r="A80" s="20" t="s">
        <v>8</v>
      </c>
      <c r="B80" s="18">
        <v>19</v>
      </c>
      <c r="C80" s="18">
        <v>25.5</v>
      </c>
      <c r="D80" s="18">
        <v>30.916666666666664</v>
      </c>
      <c r="E80" s="18">
        <v>28.833333333333332</v>
      </c>
      <c r="F80" s="18">
        <v>17.916666666666664</v>
      </c>
      <c r="G80" s="18" t="s">
        <v>39</v>
      </c>
      <c r="H80" s="18">
        <v>1</v>
      </c>
      <c r="I80" s="18" t="s">
        <v>39</v>
      </c>
      <c r="J80" s="18">
        <v>4</v>
      </c>
      <c r="K80" s="18">
        <v>5</v>
      </c>
      <c r="L80" s="35" t="s">
        <v>39</v>
      </c>
      <c r="M80" s="35" t="s">
        <v>39</v>
      </c>
      <c r="N80" s="18" t="s">
        <v>39</v>
      </c>
      <c r="O80" s="18" t="s">
        <v>39</v>
      </c>
      <c r="P80" s="18" t="s">
        <v>39</v>
      </c>
      <c r="Q80" s="18">
        <v>18</v>
      </c>
      <c r="R80" s="19">
        <v>18.5</v>
      </c>
      <c r="S80" s="19">
        <v>10.5</v>
      </c>
      <c r="T80" s="19">
        <v>6.9999999999999982</v>
      </c>
      <c r="U80" s="18">
        <v>8</v>
      </c>
      <c r="V80" s="35">
        <v>7.5</v>
      </c>
      <c r="W80" s="46">
        <v>8</v>
      </c>
      <c r="X80" s="19">
        <v>3</v>
      </c>
      <c r="Y80" s="19">
        <v>7.5</v>
      </c>
      <c r="Z80" s="19">
        <v>9</v>
      </c>
    </row>
    <row r="81" spans="1:26" x14ac:dyDescent="0.2">
      <c r="A81" s="20" t="s">
        <v>9</v>
      </c>
      <c r="B81" s="18">
        <v>39.5</v>
      </c>
      <c r="C81" s="18">
        <v>32.833333333333329</v>
      </c>
      <c r="D81" s="18">
        <v>42.583333333333329</v>
      </c>
      <c r="E81" s="18">
        <v>28.583333333333332</v>
      </c>
      <c r="F81" s="18">
        <v>17.833333333333332</v>
      </c>
      <c r="G81" s="18" t="s">
        <v>39</v>
      </c>
      <c r="H81" s="18">
        <v>0.5</v>
      </c>
      <c r="I81" s="18">
        <v>2.583333333333333</v>
      </c>
      <c r="J81" s="18">
        <v>3.0833333333333321</v>
      </c>
      <c r="K81" s="18">
        <v>3.333333333333333</v>
      </c>
      <c r="L81" s="35" t="s">
        <v>39</v>
      </c>
      <c r="M81" s="35" t="s">
        <v>39</v>
      </c>
      <c r="N81" s="18" t="s">
        <v>39</v>
      </c>
      <c r="O81" s="18" t="s">
        <v>39</v>
      </c>
      <c r="P81" s="18" t="s">
        <v>39</v>
      </c>
      <c r="Q81" s="18">
        <v>14.933333333333334</v>
      </c>
      <c r="R81" s="19">
        <v>16</v>
      </c>
      <c r="S81" s="19">
        <v>22</v>
      </c>
      <c r="T81" s="19">
        <v>0.5</v>
      </c>
      <c r="U81" s="18">
        <v>4</v>
      </c>
      <c r="V81" s="35">
        <v>6.7333333333333334</v>
      </c>
      <c r="W81" s="46">
        <v>9.5</v>
      </c>
      <c r="X81" s="19">
        <v>3</v>
      </c>
      <c r="Y81" s="19">
        <v>5.5</v>
      </c>
      <c r="Z81" s="19">
        <v>2.5</v>
      </c>
    </row>
    <row r="82" spans="1:26" x14ac:dyDescent="0.2">
      <c r="A82" s="20" t="s">
        <v>16</v>
      </c>
      <c r="B82" s="18">
        <v>23</v>
      </c>
      <c r="C82" s="18">
        <v>20.5</v>
      </c>
      <c r="D82" s="18">
        <v>11.083333333333332</v>
      </c>
      <c r="E82" s="18">
        <v>18</v>
      </c>
      <c r="F82" s="18">
        <v>14.033333333333333</v>
      </c>
      <c r="G82" s="18" t="s">
        <v>39</v>
      </c>
      <c r="H82" s="18" t="s">
        <v>39</v>
      </c>
      <c r="I82" s="18" t="s">
        <v>39</v>
      </c>
      <c r="J82" s="18">
        <v>2</v>
      </c>
      <c r="K82" s="18" t="s">
        <v>39</v>
      </c>
      <c r="L82" s="35" t="s">
        <v>39</v>
      </c>
      <c r="M82" s="35" t="s">
        <v>39</v>
      </c>
      <c r="N82" s="18" t="s">
        <v>39</v>
      </c>
      <c r="O82" s="18" t="s">
        <v>39</v>
      </c>
      <c r="P82" s="18" t="s">
        <v>39</v>
      </c>
      <c r="Q82" s="29">
        <v>17</v>
      </c>
      <c r="R82" s="30">
        <v>8.5</v>
      </c>
      <c r="S82" s="30">
        <v>6</v>
      </c>
      <c r="T82" s="30">
        <v>5.5</v>
      </c>
      <c r="U82" s="29">
        <v>0.5</v>
      </c>
      <c r="V82" s="36">
        <v>4.5</v>
      </c>
      <c r="W82" s="47">
        <v>5.5</v>
      </c>
      <c r="X82" s="30">
        <v>5.5</v>
      </c>
      <c r="Y82" s="30">
        <v>3.5</v>
      </c>
      <c r="Z82" s="30">
        <v>5</v>
      </c>
    </row>
    <row r="83" spans="1:26" x14ac:dyDescent="0.2">
      <c r="A83" s="20" t="s">
        <v>10</v>
      </c>
      <c r="B83" s="18">
        <v>51.833333333333336</v>
      </c>
      <c r="C83" s="18">
        <v>74.666666666666657</v>
      </c>
      <c r="D83" s="18">
        <v>89.166666666666657</v>
      </c>
      <c r="E83" s="18">
        <v>78.816666666666649</v>
      </c>
      <c r="F83" s="18">
        <v>68.949999999999989</v>
      </c>
      <c r="G83" s="18" t="s">
        <v>39</v>
      </c>
      <c r="H83" s="18">
        <v>37</v>
      </c>
      <c r="I83" s="18">
        <v>64.816666666666663</v>
      </c>
      <c r="J83" s="18">
        <v>61.83333333333335</v>
      </c>
      <c r="K83" s="18">
        <v>47.533333333333339</v>
      </c>
      <c r="L83" s="35" t="s">
        <v>39</v>
      </c>
      <c r="M83" s="35">
        <v>10.5</v>
      </c>
      <c r="N83" s="18">
        <v>6.1666666666666643</v>
      </c>
      <c r="O83" s="18">
        <v>10.666666666666666</v>
      </c>
      <c r="P83" s="18">
        <v>8.1666666666666661</v>
      </c>
      <c r="Q83" s="18">
        <v>43.166666666666664</v>
      </c>
      <c r="R83" s="19">
        <v>22.533333333333328</v>
      </c>
      <c r="S83" s="19">
        <v>21</v>
      </c>
      <c r="T83" s="19">
        <v>14.166666666666666</v>
      </c>
      <c r="U83" s="18">
        <v>7</v>
      </c>
      <c r="V83" s="35">
        <v>19.833333333333332</v>
      </c>
      <c r="W83" s="46">
        <v>25.866666666666664</v>
      </c>
      <c r="X83" s="19">
        <v>10.833333333333332</v>
      </c>
      <c r="Y83" s="19">
        <v>6.5</v>
      </c>
      <c r="Z83" s="19">
        <v>9.1666666666666661</v>
      </c>
    </row>
    <row r="84" spans="1:26" x14ac:dyDescent="0.2">
      <c r="A84" s="20" t="s">
        <v>11</v>
      </c>
      <c r="B84" s="18">
        <v>23.833333333333332</v>
      </c>
      <c r="C84" s="18">
        <v>20</v>
      </c>
      <c r="D84" s="18">
        <v>24.5</v>
      </c>
      <c r="E84" s="18">
        <v>20.966666666666665</v>
      </c>
      <c r="F84" s="18">
        <v>13.833333333333332</v>
      </c>
      <c r="G84" s="18" t="s">
        <v>39</v>
      </c>
      <c r="H84" s="18">
        <v>1.5</v>
      </c>
      <c r="I84" s="18">
        <v>14.5</v>
      </c>
      <c r="J84" s="18">
        <v>3.5</v>
      </c>
      <c r="K84" s="18">
        <v>2.833333333333333</v>
      </c>
      <c r="L84" s="35" t="s">
        <v>39</v>
      </c>
      <c r="M84" s="35" t="s">
        <v>39</v>
      </c>
      <c r="N84" s="18" t="s">
        <v>39</v>
      </c>
      <c r="O84" s="18" t="s">
        <v>39</v>
      </c>
      <c r="P84" s="18" t="s">
        <v>39</v>
      </c>
      <c r="Q84" s="18">
        <v>13</v>
      </c>
      <c r="R84" s="19">
        <v>9.5</v>
      </c>
      <c r="S84" s="19">
        <v>5</v>
      </c>
      <c r="T84" s="19">
        <v>4</v>
      </c>
      <c r="U84" s="18">
        <v>1</v>
      </c>
      <c r="V84" s="35">
        <v>8</v>
      </c>
      <c r="W84" s="46">
        <v>4</v>
      </c>
      <c r="X84" s="19">
        <v>11.5</v>
      </c>
      <c r="Y84" s="19">
        <v>2.5</v>
      </c>
      <c r="Z84" s="19">
        <v>2</v>
      </c>
    </row>
    <row r="85" spans="1:26" x14ac:dyDescent="0.2">
      <c r="A85" s="20" t="s">
        <v>12</v>
      </c>
      <c r="B85" s="18">
        <v>17</v>
      </c>
      <c r="C85" s="18">
        <v>30.333333333333332</v>
      </c>
      <c r="D85" s="18">
        <v>45.81666666666667</v>
      </c>
      <c r="E85" s="18">
        <v>27.249999999999993</v>
      </c>
      <c r="F85" s="18">
        <v>24.833333333333332</v>
      </c>
      <c r="G85" s="18" t="s">
        <v>39</v>
      </c>
      <c r="H85" s="18">
        <v>8</v>
      </c>
      <c r="I85" s="18">
        <v>11.833333333333332</v>
      </c>
      <c r="J85" s="18">
        <v>9.6666666666666643</v>
      </c>
      <c r="K85" s="29">
        <v>6.75</v>
      </c>
      <c r="L85" s="35" t="s">
        <v>39</v>
      </c>
      <c r="M85" s="35" t="s">
        <v>39</v>
      </c>
      <c r="N85" s="18" t="s">
        <v>39</v>
      </c>
      <c r="O85" s="18" t="s">
        <v>39</v>
      </c>
      <c r="P85" s="18" t="s">
        <v>39</v>
      </c>
      <c r="Q85" s="18">
        <v>21.833333333333332</v>
      </c>
      <c r="R85" s="19">
        <v>11.166666666666664</v>
      </c>
      <c r="S85" s="19">
        <v>13.5</v>
      </c>
      <c r="T85" s="19">
        <v>2.6666666666666661</v>
      </c>
      <c r="U85" s="18">
        <v>6</v>
      </c>
      <c r="V85" s="35">
        <v>11</v>
      </c>
      <c r="W85" s="46">
        <v>6.333333333333333</v>
      </c>
      <c r="X85" s="19">
        <v>2</v>
      </c>
      <c r="Y85" s="19" t="s">
        <v>39</v>
      </c>
      <c r="Z85" s="19">
        <v>2</v>
      </c>
    </row>
    <row r="86" spans="1:26" x14ac:dyDescent="0.2">
      <c r="A86" s="20" t="s">
        <v>13</v>
      </c>
      <c r="B86" s="18">
        <v>58</v>
      </c>
      <c r="C86" s="18">
        <v>58.5</v>
      </c>
      <c r="D86" s="18">
        <v>64.099999999999994</v>
      </c>
      <c r="E86" s="18">
        <v>52.833333333333336</v>
      </c>
      <c r="F86" s="18">
        <v>38.083333333333329</v>
      </c>
      <c r="G86" s="18" t="s">
        <v>39</v>
      </c>
      <c r="H86" s="18">
        <v>15.5</v>
      </c>
      <c r="I86" s="18">
        <v>42.5</v>
      </c>
      <c r="J86" s="18">
        <v>34.666666666666664</v>
      </c>
      <c r="K86" s="18">
        <v>10.333333333333332</v>
      </c>
      <c r="L86" s="35" t="s">
        <v>39</v>
      </c>
      <c r="M86" s="35">
        <v>1</v>
      </c>
      <c r="N86" s="18">
        <v>3</v>
      </c>
      <c r="O86" s="18">
        <v>0.5</v>
      </c>
      <c r="P86" s="18" t="s">
        <v>39</v>
      </c>
      <c r="Q86" s="18">
        <v>38.333333333333329</v>
      </c>
      <c r="R86" s="19">
        <v>25.333333333333332</v>
      </c>
      <c r="S86" s="19">
        <v>12.166666666666664</v>
      </c>
      <c r="T86" s="19">
        <v>12.33333333333333</v>
      </c>
      <c r="U86" s="18">
        <v>22.666666666666664</v>
      </c>
      <c r="V86" s="35">
        <v>30.75</v>
      </c>
      <c r="W86" s="46">
        <v>20.666666666666664</v>
      </c>
      <c r="X86" s="19">
        <v>13.5</v>
      </c>
      <c r="Y86" s="19">
        <v>18</v>
      </c>
      <c r="Z86" s="19">
        <v>7.1666666666666661</v>
      </c>
    </row>
  </sheetData>
  <mergeCells count="27">
    <mergeCell ref="R26:U26"/>
    <mergeCell ref="A21:U21"/>
    <mergeCell ref="A4:A5"/>
    <mergeCell ref="B4:E4"/>
    <mergeCell ref="F4:I4"/>
    <mergeCell ref="J4:M4"/>
    <mergeCell ref="N4:Q4"/>
    <mergeCell ref="R4:U4"/>
    <mergeCell ref="A26:A27"/>
    <mergeCell ref="B26:E26"/>
    <mergeCell ref="F26:I26"/>
    <mergeCell ref="J26:M26"/>
    <mergeCell ref="N26:Q26"/>
    <mergeCell ref="A48:A49"/>
    <mergeCell ref="V70:Z70"/>
    <mergeCell ref="A70:A71"/>
    <mergeCell ref="B70:F70"/>
    <mergeCell ref="G70:K70"/>
    <mergeCell ref="L70:P70"/>
    <mergeCell ref="Q70:U70"/>
    <mergeCell ref="R48:U48"/>
    <mergeCell ref="X48:X49"/>
    <mergeCell ref="Y48:AB48"/>
    <mergeCell ref="B48:E48"/>
    <mergeCell ref="F48:I48"/>
    <mergeCell ref="J48:M48"/>
    <mergeCell ref="N48:Q48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workbookViewId="0"/>
  </sheetViews>
  <sheetFormatPr defaultColWidth="9.140625" defaultRowHeight="11.25" x14ac:dyDescent="0.2"/>
  <cols>
    <col min="1" max="1" width="13.85546875" style="1" customWidth="1"/>
    <col min="2" max="20" width="6" style="1" customWidth="1"/>
    <col min="21" max="16384" width="9.140625" style="1"/>
  </cols>
  <sheetData>
    <row r="1" spans="1:24" s="6" customFormat="1" ht="20.25" customHeight="1" x14ac:dyDescent="0.2">
      <c r="A1" s="5" t="s">
        <v>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V2" s="4"/>
    </row>
    <row r="3" spans="1:24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 t="s">
        <v>73</v>
      </c>
    </row>
    <row r="4" spans="1:24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</row>
    <row r="5" spans="1:24" ht="20.25" customHeight="1" x14ac:dyDescent="0.2">
      <c r="A5" s="14" t="s">
        <v>15</v>
      </c>
      <c r="B5" s="15">
        <v>582.2166666666667</v>
      </c>
      <c r="C5" s="15">
        <v>638.91666666666663</v>
      </c>
      <c r="D5" s="15">
        <v>710.83333333333348</v>
      </c>
      <c r="E5" s="15">
        <v>710.33333333333337</v>
      </c>
      <c r="F5" s="15">
        <v>788.21666666666692</v>
      </c>
      <c r="G5" s="15">
        <v>869.16666666666663</v>
      </c>
      <c r="H5" s="15">
        <v>782.33333333333326</v>
      </c>
      <c r="I5" s="15">
        <v>866.99999999999989</v>
      </c>
      <c r="J5" s="15">
        <v>983</v>
      </c>
      <c r="K5" s="15">
        <v>906.66666666666652</v>
      </c>
      <c r="L5" s="15">
        <v>880.70833333333292</v>
      </c>
      <c r="M5" s="15">
        <v>789.41666666666663</v>
      </c>
      <c r="N5" s="16">
        <v>794.1</v>
      </c>
      <c r="O5" s="16">
        <v>677.5</v>
      </c>
      <c r="P5" s="16">
        <v>765.99999999999989</v>
      </c>
      <c r="Q5" s="16">
        <v>669.83333333333337</v>
      </c>
      <c r="R5" s="16">
        <v>540.75</v>
      </c>
      <c r="S5" s="16">
        <v>506.58333333333326</v>
      </c>
      <c r="T5" s="16">
        <v>464.66666666666669</v>
      </c>
      <c r="V5" s="81"/>
      <c r="W5" s="81"/>
      <c r="X5" s="81"/>
    </row>
    <row r="6" spans="1:24" ht="15" customHeight="1" x14ac:dyDescent="0.2">
      <c r="A6" s="17" t="s">
        <v>1</v>
      </c>
      <c r="B6" s="18">
        <v>178.88333333333338</v>
      </c>
      <c r="C6" s="18">
        <v>204.70833333333331</v>
      </c>
      <c r="D6" s="18">
        <v>238.33333333333348</v>
      </c>
      <c r="E6" s="18">
        <v>243.75000000000003</v>
      </c>
      <c r="F6" s="18">
        <v>264.16666666666674</v>
      </c>
      <c r="G6" s="18">
        <v>299.39999999999998</v>
      </c>
      <c r="H6" s="18">
        <v>277.71666666666664</v>
      </c>
      <c r="I6" s="18">
        <v>311.66666666666663</v>
      </c>
      <c r="J6" s="18">
        <v>323.06666666666661</v>
      </c>
      <c r="K6" s="18">
        <v>307.04523809523801</v>
      </c>
      <c r="L6" s="18">
        <v>308.56666666666632</v>
      </c>
      <c r="M6" s="18">
        <v>252.9500000000001</v>
      </c>
      <c r="N6" s="19">
        <v>238.01666666666671</v>
      </c>
      <c r="O6" s="19">
        <v>225.35000000000002</v>
      </c>
      <c r="P6" s="19">
        <v>212.76666666666677</v>
      </c>
      <c r="Q6" s="19">
        <v>225.0666666666668</v>
      </c>
      <c r="R6" s="19">
        <v>168.65</v>
      </c>
      <c r="S6" s="19">
        <v>137.16666666666663</v>
      </c>
      <c r="T6" s="19">
        <v>97.899999999999963</v>
      </c>
      <c r="V6" s="81"/>
      <c r="W6" s="81"/>
      <c r="X6" s="81"/>
    </row>
    <row r="7" spans="1:24" ht="15" customHeight="1" x14ac:dyDescent="0.2">
      <c r="A7" s="20" t="s">
        <v>2</v>
      </c>
      <c r="B7" s="18">
        <v>62.461904761904783</v>
      </c>
      <c r="C7" s="18">
        <v>55.416666666666671</v>
      </c>
      <c r="D7" s="18">
        <v>68.583333333333329</v>
      </c>
      <c r="E7" s="18">
        <v>69.583333333333329</v>
      </c>
      <c r="F7" s="18">
        <v>56.233333333333334</v>
      </c>
      <c r="G7" s="18">
        <v>85.166666666666643</v>
      </c>
      <c r="H7" s="18">
        <v>68.95</v>
      </c>
      <c r="I7" s="18">
        <v>67.5</v>
      </c>
      <c r="J7" s="18">
        <v>91.083333333333343</v>
      </c>
      <c r="K7" s="18">
        <v>74.295238095238076</v>
      </c>
      <c r="L7" s="18">
        <v>80.191666666666663</v>
      </c>
      <c r="M7" s="18">
        <v>92.366666666666646</v>
      </c>
      <c r="N7" s="19">
        <v>88.583333333333329</v>
      </c>
      <c r="O7" s="19">
        <v>72.25</v>
      </c>
      <c r="P7" s="19">
        <v>123.41666666666664</v>
      </c>
      <c r="Q7" s="19">
        <v>86.916666666666671</v>
      </c>
      <c r="R7" s="19">
        <v>55.000000000000007</v>
      </c>
      <c r="S7" s="19">
        <v>54.083333333333329</v>
      </c>
      <c r="T7" s="19">
        <v>99.5</v>
      </c>
      <c r="V7" s="81"/>
      <c r="W7" s="81"/>
      <c r="X7" s="81"/>
    </row>
    <row r="8" spans="1:24" ht="15" customHeight="1" x14ac:dyDescent="0.2">
      <c r="A8" s="20" t="s">
        <v>3</v>
      </c>
      <c r="B8" s="18">
        <v>29</v>
      </c>
      <c r="C8" s="18">
        <v>25.666666666666664</v>
      </c>
      <c r="D8" s="18">
        <v>24.5</v>
      </c>
      <c r="E8" s="18">
        <v>39.850000000000009</v>
      </c>
      <c r="F8" s="18">
        <v>26.5</v>
      </c>
      <c r="G8" s="18">
        <v>26.266666666666652</v>
      </c>
      <c r="H8" s="18">
        <v>19.2</v>
      </c>
      <c r="I8" s="18">
        <v>26.166666666666664</v>
      </c>
      <c r="J8" s="18">
        <v>27.5</v>
      </c>
      <c r="K8" s="18">
        <v>35.5</v>
      </c>
      <c r="L8" s="18">
        <v>28.666666666666664</v>
      </c>
      <c r="M8" s="18">
        <v>24</v>
      </c>
      <c r="N8" s="19">
        <v>27.999999999999996</v>
      </c>
      <c r="O8" s="19">
        <v>13.5</v>
      </c>
      <c r="P8" s="19">
        <v>27.616666666666667</v>
      </c>
      <c r="Q8" s="19">
        <v>19.333333333333332</v>
      </c>
      <c r="R8" s="19">
        <v>26.499999999999996</v>
      </c>
      <c r="S8" s="19">
        <v>39.666666666666664</v>
      </c>
      <c r="T8" s="19">
        <v>15.833333333333332</v>
      </c>
      <c r="V8" s="81"/>
      <c r="W8" s="81"/>
      <c r="X8" s="81"/>
    </row>
    <row r="9" spans="1:24" ht="15" customHeight="1" x14ac:dyDescent="0.2">
      <c r="A9" s="20" t="s">
        <v>4</v>
      </c>
      <c r="B9" s="18">
        <v>15.2</v>
      </c>
      <c r="C9" s="18">
        <v>15</v>
      </c>
      <c r="D9" s="18">
        <v>23</v>
      </c>
      <c r="E9" s="18">
        <v>22.333333333333339</v>
      </c>
      <c r="F9" s="18">
        <v>31.2</v>
      </c>
      <c r="G9" s="18">
        <v>29.5</v>
      </c>
      <c r="H9" s="18">
        <v>22</v>
      </c>
      <c r="I9" s="18">
        <v>27.833333333333329</v>
      </c>
      <c r="J9" s="18">
        <v>31</v>
      </c>
      <c r="K9" s="18">
        <v>34.5</v>
      </c>
      <c r="L9" s="18">
        <v>31.499999999999996</v>
      </c>
      <c r="M9" s="18">
        <v>28.333333333333332</v>
      </c>
      <c r="N9" s="19">
        <v>14.166666666666666</v>
      </c>
      <c r="O9" s="19">
        <v>20.166666666666664</v>
      </c>
      <c r="P9" s="19">
        <v>30.666666666666661</v>
      </c>
      <c r="Q9" s="19">
        <v>25.583333333333332</v>
      </c>
      <c r="R9" s="19">
        <v>25</v>
      </c>
      <c r="S9" s="19">
        <v>23.833333333333332</v>
      </c>
      <c r="T9" s="19">
        <v>18.833333333333332</v>
      </c>
      <c r="V9" s="81"/>
      <c r="W9" s="81"/>
      <c r="X9" s="81"/>
    </row>
    <row r="10" spans="1:24" ht="15" customHeight="1" x14ac:dyDescent="0.2">
      <c r="A10" s="20" t="s">
        <v>5</v>
      </c>
      <c r="B10" s="18">
        <v>12</v>
      </c>
      <c r="C10" s="18">
        <v>7.333333333333333</v>
      </c>
      <c r="D10" s="18">
        <v>3.083333333333333</v>
      </c>
      <c r="E10" s="18">
        <v>3.666666666666667</v>
      </c>
      <c r="F10" s="18">
        <v>4</v>
      </c>
      <c r="G10" s="18">
        <v>6</v>
      </c>
      <c r="H10" s="18">
        <v>6</v>
      </c>
      <c r="I10" s="18">
        <v>3.9999999999999991</v>
      </c>
      <c r="J10" s="18">
        <v>12.5</v>
      </c>
      <c r="K10" s="18">
        <v>5.5</v>
      </c>
      <c r="L10" s="18">
        <v>8.1666666666666661</v>
      </c>
      <c r="M10" s="18">
        <v>9.5</v>
      </c>
      <c r="N10" s="19">
        <v>4</v>
      </c>
      <c r="O10" s="19">
        <v>5</v>
      </c>
      <c r="P10" s="19" t="s">
        <v>39</v>
      </c>
      <c r="Q10" s="19">
        <v>2.25</v>
      </c>
      <c r="R10" s="19">
        <v>1</v>
      </c>
      <c r="S10" s="19">
        <v>2</v>
      </c>
      <c r="T10" s="19">
        <v>2</v>
      </c>
      <c r="V10" s="81"/>
      <c r="W10" s="81"/>
      <c r="X10" s="81"/>
    </row>
    <row r="11" spans="1:24" ht="15" customHeight="1" x14ac:dyDescent="0.2">
      <c r="A11" s="20" t="s">
        <v>6</v>
      </c>
      <c r="B11" s="18">
        <v>14.083333333333332</v>
      </c>
      <c r="C11" s="18">
        <v>36.708333333333329</v>
      </c>
      <c r="D11" s="18">
        <v>29.5</v>
      </c>
      <c r="E11" s="18">
        <v>12.916666666666664</v>
      </c>
      <c r="F11" s="18">
        <v>32.15</v>
      </c>
      <c r="G11" s="18">
        <v>25.333333333333321</v>
      </c>
      <c r="H11" s="18">
        <v>27.166666666666664</v>
      </c>
      <c r="I11" s="18">
        <v>21.5</v>
      </c>
      <c r="J11" s="18">
        <v>12.699999999999998</v>
      </c>
      <c r="K11" s="18">
        <v>29.699999999999992</v>
      </c>
      <c r="L11" s="18">
        <v>31.033333333333324</v>
      </c>
      <c r="M11" s="18">
        <v>24.999999999999996</v>
      </c>
      <c r="N11" s="19">
        <v>20.999999999999996</v>
      </c>
      <c r="O11" s="19">
        <v>20.499999999999996</v>
      </c>
      <c r="P11" s="19">
        <v>19.333333333333329</v>
      </c>
      <c r="Q11" s="19">
        <v>15.499999999999996</v>
      </c>
      <c r="R11" s="19">
        <v>19.699999999999996</v>
      </c>
      <c r="S11" s="19">
        <v>18.083333333333332</v>
      </c>
      <c r="T11" s="19">
        <v>9</v>
      </c>
      <c r="V11" s="81"/>
      <c r="W11" s="81"/>
      <c r="X11" s="81"/>
    </row>
    <row r="12" spans="1:24" ht="15" customHeight="1" x14ac:dyDescent="0.2">
      <c r="A12" s="20" t="s">
        <v>7</v>
      </c>
      <c r="B12" s="18">
        <v>39.5</v>
      </c>
      <c r="C12" s="18">
        <v>36.5</v>
      </c>
      <c r="D12" s="18">
        <v>46.583333333333329</v>
      </c>
      <c r="E12" s="18">
        <v>43.2</v>
      </c>
      <c r="F12" s="18">
        <v>44.733333333333334</v>
      </c>
      <c r="G12" s="18">
        <v>57.333333333333357</v>
      </c>
      <c r="H12" s="18">
        <v>52.866666666666667</v>
      </c>
      <c r="I12" s="18">
        <v>40.833333333333336</v>
      </c>
      <c r="J12" s="18">
        <v>60.666666666666671</v>
      </c>
      <c r="K12" s="18">
        <v>54.533333333333331</v>
      </c>
      <c r="L12" s="18">
        <v>51</v>
      </c>
      <c r="M12" s="18">
        <v>36.949999999999989</v>
      </c>
      <c r="N12" s="19">
        <v>40.249999999999993</v>
      </c>
      <c r="O12" s="19">
        <v>25</v>
      </c>
      <c r="P12" s="19">
        <v>41.333333333333336</v>
      </c>
      <c r="Q12" s="19">
        <v>32.166666666666657</v>
      </c>
      <c r="R12" s="19">
        <v>34.5</v>
      </c>
      <c r="S12" s="19">
        <v>24.5</v>
      </c>
      <c r="T12" s="19">
        <v>17.75</v>
      </c>
      <c r="V12" s="81"/>
      <c r="W12" s="81"/>
      <c r="X12" s="81"/>
    </row>
    <row r="13" spans="1:24" ht="15" customHeight="1" x14ac:dyDescent="0.2">
      <c r="A13" s="20" t="s">
        <v>8</v>
      </c>
      <c r="B13" s="18">
        <v>36.083333333333329</v>
      </c>
      <c r="C13" s="18">
        <v>27.5</v>
      </c>
      <c r="D13" s="18">
        <v>34.833333333333329</v>
      </c>
      <c r="E13" s="18">
        <v>24</v>
      </c>
      <c r="F13" s="18">
        <v>33.25</v>
      </c>
      <c r="G13" s="18">
        <v>34.466666666666661</v>
      </c>
      <c r="H13" s="18">
        <v>28.499999999999996</v>
      </c>
      <c r="I13" s="18">
        <v>37.333333333333329</v>
      </c>
      <c r="J13" s="18">
        <v>58.166666666666664</v>
      </c>
      <c r="K13" s="18">
        <v>34.75</v>
      </c>
      <c r="L13" s="18">
        <v>27.066666666666659</v>
      </c>
      <c r="M13" s="18">
        <v>26.333333333333332</v>
      </c>
      <c r="N13" s="19">
        <v>75.333333333333329</v>
      </c>
      <c r="O13" s="19">
        <v>26.333333333333332</v>
      </c>
      <c r="P13" s="19">
        <v>32.66666666666665</v>
      </c>
      <c r="Q13" s="19">
        <v>18.999999999999996</v>
      </c>
      <c r="R13" s="19">
        <v>37.366666666666667</v>
      </c>
      <c r="S13" s="19">
        <v>27.5</v>
      </c>
      <c r="T13" s="19">
        <v>27.833333333333332</v>
      </c>
      <c r="V13" s="81"/>
      <c r="W13" s="81"/>
      <c r="X13" s="81"/>
    </row>
    <row r="14" spans="1:24" ht="15" customHeight="1" x14ac:dyDescent="0.2">
      <c r="A14" s="20" t="s">
        <v>9</v>
      </c>
      <c r="B14" s="18">
        <v>28.583333333333332</v>
      </c>
      <c r="C14" s="18">
        <v>37.583333333333336</v>
      </c>
      <c r="D14" s="18">
        <v>47.333333333333329</v>
      </c>
      <c r="E14" s="18">
        <v>24.333333333333332</v>
      </c>
      <c r="F14" s="18">
        <v>37.166666666666664</v>
      </c>
      <c r="G14" s="18">
        <v>30.866666666666664</v>
      </c>
      <c r="H14" s="18">
        <v>31.499999999999996</v>
      </c>
      <c r="I14" s="18">
        <v>51.499999999999986</v>
      </c>
      <c r="J14" s="18">
        <v>52.333333333333329</v>
      </c>
      <c r="K14" s="18">
        <v>42.209523809523816</v>
      </c>
      <c r="L14" s="18">
        <v>49.583333333333329</v>
      </c>
      <c r="M14" s="18">
        <v>40.083333333333329</v>
      </c>
      <c r="N14" s="19">
        <v>31.333333333333332</v>
      </c>
      <c r="O14" s="19">
        <v>33.199999999999989</v>
      </c>
      <c r="P14" s="19">
        <v>33.699999999999996</v>
      </c>
      <c r="Q14" s="19">
        <v>28.166666666666664</v>
      </c>
      <c r="R14" s="19">
        <v>25.666666666666664</v>
      </c>
      <c r="S14" s="19">
        <v>24.833333333333332</v>
      </c>
      <c r="T14" s="19">
        <v>23.833333333333332</v>
      </c>
      <c r="V14" s="81"/>
      <c r="W14" s="81"/>
      <c r="X14" s="81"/>
    </row>
    <row r="15" spans="1:24" ht="15" customHeight="1" x14ac:dyDescent="0.2">
      <c r="A15" s="20" t="s">
        <v>16</v>
      </c>
      <c r="B15" s="18">
        <v>16.5</v>
      </c>
      <c r="C15" s="18">
        <v>18.333333333333332</v>
      </c>
      <c r="D15" s="18">
        <v>16.75</v>
      </c>
      <c r="E15" s="18">
        <v>17.7</v>
      </c>
      <c r="F15" s="18">
        <v>27</v>
      </c>
      <c r="G15" s="18">
        <v>24.5</v>
      </c>
      <c r="H15" s="18">
        <v>8</v>
      </c>
      <c r="I15" s="18">
        <v>10.833333333333332</v>
      </c>
      <c r="J15" s="18">
        <v>15.333333333333332</v>
      </c>
      <c r="K15" s="18">
        <v>9.5</v>
      </c>
      <c r="L15" s="18">
        <v>13.75</v>
      </c>
      <c r="M15" s="18">
        <v>13.666666666666666</v>
      </c>
      <c r="N15" s="19">
        <v>18.833333333333332</v>
      </c>
      <c r="O15" s="19">
        <v>9.1666666666666661</v>
      </c>
      <c r="P15" s="19">
        <v>16</v>
      </c>
      <c r="Q15" s="19">
        <v>11.833333333333332</v>
      </c>
      <c r="R15" s="19">
        <v>9</v>
      </c>
      <c r="S15" s="19">
        <v>8.8333333333333321</v>
      </c>
      <c r="T15" s="19">
        <v>9.5333333333333332</v>
      </c>
      <c r="V15" s="81"/>
      <c r="W15" s="81"/>
      <c r="X15" s="81"/>
    </row>
    <row r="16" spans="1:24" ht="15" customHeight="1" x14ac:dyDescent="0.2">
      <c r="A16" s="20" t="s">
        <v>10</v>
      </c>
      <c r="B16" s="18">
        <v>66.416666666666657</v>
      </c>
      <c r="C16" s="18">
        <v>65.116666666666674</v>
      </c>
      <c r="D16" s="18">
        <v>74.250000000000014</v>
      </c>
      <c r="E16" s="18">
        <v>77.033333333333346</v>
      </c>
      <c r="F16" s="18">
        <v>83.666666666666686</v>
      </c>
      <c r="G16" s="18">
        <v>105.33333333333333</v>
      </c>
      <c r="H16" s="18">
        <v>99.433333333333337</v>
      </c>
      <c r="I16" s="18">
        <v>103.25</v>
      </c>
      <c r="J16" s="18">
        <v>128.98333333333329</v>
      </c>
      <c r="K16" s="18">
        <v>116.98333333333331</v>
      </c>
      <c r="L16" s="18">
        <v>109.86666666666666</v>
      </c>
      <c r="M16" s="18">
        <v>90.283333333333331</v>
      </c>
      <c r="N16" s="19">
        <v>74.666666666666671</v>
      </c>
      <c r="O16" s="19">
        <v>93.033333333333303</v>
      </c>
      <c r="P16" s="19">
        <v>79.999999999999986</v>
      </c>
      <c r="Q16" s="19">
        <v>84.899999999999991</v>
      </c>
      <c r="R16" s="19">
        <v>47.583333333333336</v>
      </c>
      <c r="S16" s="19">
        <v>64.749999999999986</v>
      </c>
      <c r="T16" s="19">
        <v>53.233333333333334</v>
      </c>
      <c r="V16" s="81"/>
      <c r="W16" s="81"/>
      <c r="X16" s="81"/>
    </row>
    <row r="17" spans="1:34" ht="15" customHeight="1" x14ac:dyDescent="0.2">
      <c r="A17" s="20" t="s">
        <v>11</v>
      </c>
      <c r="B17" s="18">
        <v>17.833333333333329</v>
      </c>
      <c r="C17" s="18">
        <v>22.749999999999996</v>
      </c>
      <c r="D17" s="18">
        <v>21.333333333333332</v>
      </c>
      <c r="E17" s="18">
        <v>27</v>
      </c>
      <c r="F17" s="18">
        <v>33.333333333333329</v>
      </c>
      <c r="G17" s="18">
        <v>27.5</v>
      </c>
      <c r="H17" s="18">
        <v>16.333333333333332</v>
      </c>
      <c r="I17" s="18">
        <v>18.833333333333329</v>
      </c>
      <c r="J17" s="18">
        <v>31.333333333333332</v>
      </c>
      <c r="K17" s="18">
        <v>33.033333333333324</v>
      </c>
      <c r="L17" s="18">
        <v>29.499999999999996</v>
      </c>
      <c r="M17" s="18">
        <v>34.25</v>
      </c>
      <c r="N17" s="19">
        <v>34.916666666666664</v>
      </c>
      <c r="O17" s="19">
        <v>33.333333333333329</v>
      </c>
      <c r="P17" s="19">
        <v>32.666666666666664</v>
      </c>
      <c r="Q17" s="19">
        <v>19.999999999999996</v>
      </c>
      <c r="R17" s="19">
        <v>20.2</v>
      </c>
      <c r="S17" s="19">
        <v>17.75</v>
      </c>
      <c r="T17" s="19">
        <v>10.166666666666668</v>
      </c>
      <c r="V17" s="81"/>
      <c r="W17" s="81"/>
      <c r="X17" s="81"/>
    </row>
    <row r="18" spans="1:34" ht="15" customHeight="1" x14ac:dyDescent="0.2">
      <c r="A18" s="20" t="s">
        <v>12</v>
      </c>
      <c r="B18" s="18">
        <v>24.666666666666661</v>
      </c>
      <c r="C18" s="18">
        <v>33.833333333333329</v>
      </c>
      <c r="D18" s="18">
        <v>34.750000000000014</v>
      </c>
      <c r="E18" s="18">
        <v>48.5</v>
      </c>
      <c r="F18" s="18">
        <v>52.083333333333329</v>
      </c>
      <c r="G18" s="18">
        <v>36.333333333333336</v>
      </c>
      <c r="H18" s="18">
        <v>42.000000000000007</v>
      </c>
      <c r="I18" s="18">
        <v>38.416666666666664</v>
      </c>
      <c r="J18" s="18">
        <v>46.5</v>
      </c>
      <c r="K18" s="18">
        <v>36</v>
      </c>
      <c r="L18" s="18">
        <v>31.766666666666662</v>
      </c>
      <c r="M18" s="18">
        <v>34</v>
      </c>
      <c r="N18" s="19">
        <v>33.5</v>
      </c>
      <c r="O18" s="19">
        <v>29</v>
      </c>
      <c r="P18" s="19">
        <v>36.666666666666664</v>
      </c>
      <c r="Q18" s="19">
        <v>30.61666666666666</v>
      </c>
      <c r="R18" s="19">
        <v>25.333333333333321</v>
      </c>
      <c r="S18" s="19">
        <v>25.416666666666664</v>
      </c>
      <c r="T18" s="19">
        <v>23.916666666666668</v>
      </c>
      <c r="V18" s="81"/>
      <c r="W18" s="81"/>
      <c r="X18" s="81"/>
    </row>
    <row r="19" spans="1:34" ht="15" customHeight="1" x14ac:dyDescent="0.2">
      <c r="A19" s="20" t="s">
        <v>13</v>
      </c>
      <c r="B19" s="18">
        <v>41.004761904761892</v>
      </c>
      <c r="C19" s="18">
        <v>52.466666666666661</v>
      </c>
      <c r="D19" s="18">
        <v>48.000000000000007</v>
      </c>
      <c r="E19" s="18">
        <v>56.466666666666676</v>
      </c>
      <c r="F19" s="18">
        <v>62.733333333333327</v>
      </c>
      <c r="G19" s="18">
        <v>81.166666666666671</v>
      </c>
      <c r="H19" s="18">
        <v>82.666666666666657</v>
      </c>
      <c r="I19" s="18">
        <v>107.33333333333326</v>
      </c>
      <c r="J19" s="18">
        <v>91.833333333333329</v>
      </c>
      <c r="K19" s="18">
        <v>93.116666666666632</v>
      </c>
      <c r="L19" s="18">
        <v>80.049999999999983</v>
      </c>
      <c r="M19" s="18">
        <v>81.7</v>
      </c>
      <c r="N19" s="19">
        <v>91.5</v>
      </c>
      <c r="O19" s="19">
        <v>70.666666666666671</v>
      </c>
      <c r="P19" s="19">
        <v>79.166666666666657</v>
      </c>
      <c r="Q19" s="19">
        <v>68.5</v>
      </c>
      <c r="R19" s="19">
        <v>45.25</v>
      </c>
      <c r="S19" s="19">
        <v>38.166666666666664</v>
      </c>
      <c r="T19" s="19">
        <v>55.333333333333336</v>
      </c>
      <c r="V19" s="81"/>
      <c r="W19" s="81"/>
      <c r="X19" s="81"/>
    </row>
    <row r="20" spans="1:34" x14ac:dyDescent="0.2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</row>
    <row r="21" spans="1:34" s="54" customFormat="1" ht="14.25" x14ac:dyDescent="0.2">
      <c r="A21" s="5" t="s">
        <v>74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AH21" s="55"/>
    </row>
    <row r="22" spans="1:34" s="54" customFormat="1" ht="9" customHeight="1" x14ac:dyDescent="0.2">
      <c r="A22" s="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AH22" s="55"/>
    </row>
    <row r="23" spans="1:34" s="54" customFormat="1" ht="15" thickBot="1" x14ac:dyDescent="0.25">
      <c r="A23" s="9" t="s">
        <v>19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56"/>
      <c r="O23" s="57"/>
      <c r="P23" s="57"/>
      <c r="Q23" s="57"/>
      <c r="T23" s="56" t="s">
        <v>81</v>
      </c>
      <c r="AH23" s="55"/>
    </row>
    <row r="24" spans="1:34" s="54" customFormat="1" ht="18" customHeight="1" thickBot="1" x14ac:dyDescent="0.25">
      <c r="A24" s="3" t="s">
        <v>14</v>
      </c>
      <c r="B24" s="12">
        <v>2005</v>
      </c>
      <c r="C24" s="12">
        <v>2006</v>
      </c>
      <c r="D24" s="12">
        <v>2007</v>
      </c>
      <c r="E24" s="12">
        <v>2008</v>
      </c>
      <c r="F24" s="12">
        <v>2009</v>
      </c>
      <c r="G24" s="12">
        <v>2010</v>
      </c>
      <c r="H24" s="12">
        <v>2011</v>
      </c>
      <c r="I24" s="12">
        <v>2012</v>
      </c>
      <c r="J24" s="12">
        <v>2013</v>
      </c>
      <c r="K24" s="12">
        <v>2014</v>
      </c>
      <c r="L24" s="12">
        <v>2015</v>
      </c>
      <c r="M24" s="12">
        <v>2016</v>
      </c>
      <c r="N24" s="13">
        <v>2017</v>
      </c>
      <c r="O24" s="13">
        <v>2018</v>
      </c>
      <c r="P24" s="13">
        <v>2019</v>
      </c>
      <c r="Q24" s="13">
        <v>2020</v>
      </c>
      <c r="R24" s="13">
        <v>2021</v>
      </c>
      <c r="S24" s="13">
        <v>2022</v>
      </c>
      <c r="T24" s="13">
        <v>2023</v>
      </c>
      <c r="AH24" s="55"/>
    </row>
    <row r="25" spans="1:34" s="54" customFormat="1" ht="22.5" x14ac:dyDescent="0.2">
      <c r="A25" s="14" t="s">
        <v>15</v>
      </c>
      <c r="B25" s="21">
        <f t="shared" ref="B25:P25" si="0">B5/B$5*100</f>
        <v>100</v>
      </c>
      <c r="C25" s="21">
        <f t="shared" si="0"/>
        <v>100</v>
      </c>
      <c r="D25" s="21">
        <f t="shared" si="0"/>
        <v>100</v>
      </c>
      <c r="E25" s="21">
        <f t="shared" si="0"/>
        <v>100</v>
      </c>
      <c r="F25" s="21">
        <f t="shared" si="0"/>
        <v>100</v>
      </c>
      <c r="G25" s="21">
        <f t="shared" si="0"/>
        <v>100</v>
      </c>
      <c r="H25" s="21">
        <f t="shared" si="0"/>
        <v>100</v>
      </c>
      <c r="I25" s="21">
        <f t="shared" si="0"/>
        <v>100</v>
      </c>
      <c r="J25" s="21">
        <f t="shared" si="0"/>
        <v>100</v>
      </c>
      <c r="K25" s="21">
        <f t="shared" si="0"/>
        <v>100</v>
      </c>
      <c r="L25" s="21">
        <f t="shared" si="0"/>
        <v>100</v>
      </c>
      <c r="M25" s="21">
        <f t="shared" si="0"/>
        <v>100</v>
      </c>
      <c r="N25" s="22">
        <f t="shared" si="0"/>
        <v>100</v>
      </c>
      <c r="O25" s="22">
        <f t="shared" si="0"/>
        <v>100</v>
      </c>
      <c r="P25" s="22">
        <f t="shared" si="0"/>
        <v>100</v>
      </c>
      <c r="Q25" s="22">
        <f t="shared" ref="Q25:T25" si="1">Q5/Q$5*100</f>
        <v>100</v>
      </c>
      <c r="R25" s="22">
        <f t="shared" si="1"/>
        <v>100</v>
      </c>
      <c r="S25" s="22">
        <f t="shared" si="1"/>
        <v>100</v>
      </c>
      <c r="T25" s="22">
        <f t="shared" si="1"/>
        <v>100</v>
      </c>
      <c r="AH25" s="55"/>
    </row>
    <row r="26" spans="1:34" s="54" customFormat="1" ht="15" customHeight="1" x14ac:dyDescent="0.2">
      <c r="A26" s="17" t="s">
        <v>1</v>
      </c>
      <c r="B26" s="58">
        <f t="shared" ref="B26:P26" si="2">B6/B$5*100</f>
        <v>30.724529814215789</v>
      </c>
      <c r="C26" s="58">
        <f t="shared" si="2"/>
        <v>32.03991130820399</v>
      </c>
      <c r="D26" s="58">
        <f t="shared" si="2"/>
        <v>33.528722157092631</v>
      </c>
      <c r="E26" s="58">
        <f t="shared" si="2"/>
        <v>34.314875645236981</v>
      </c>
      <c r="F26" s="58">
        <f t="shared" si="2"/>
        <v>33.514473600744296</v>
      </c>
      <c r="G26" s="58">
        <f t="shared" si="2"/>
        <v>34.446788111217643</v>
      </c>
      <c r="H26" s="58">
        <f t="shared" si="2"/>
        <v>35.498508734554754</v>
      </c>
      <c r="I26" s="58">
        <f t="shared" si="2"/>
        <v>35.947712418300654</v>
      </c>
      <c r="J26" s="58">
        <f t="shared" si="2"/>
        <v>32.865378094269239</v>
      </c>
      <c r="K26" s="58">
        <f t="shared" si="2"/>
        <v>33.865283613445371</v>
      </c>
      <c r="L26" s="58">
        <f t="shared" si="2"/>
        <v>35.036192458721651</v>
      </c>
      <c r="M26" s="58">
        <f t="shared" si="2"/>
        <v>32.042647524543455</v>
      </c>
      <c r="N26" s="59">
        <f t="shared" si="2"/>
        <v>29.973135205473707</v>
      </c>
      <c r="O26" s="59">
        <f t="shared" si="2"/>
        <v>33.261992619926204</v>
      </c>
      <c r="P26" s="59">
        <f t="shared" si="2"/>
        <v>27.776327241079219</v>
      </c>
      <c r="Q26" s="59">
        <f t="shared" ref="Q26:T26" si="3">Q6/Q$5*100</f>
        <v>33.600398108982354</v>
      </c>
      <c r="R26" s="59">
        <f t="shared" si="3"/>
        <v>31.18816458622284</v>
      </c>
      <c r="S26" s="59">
        <f t="shared" si="3"/>
        <v>27.076821845698301</v>
      </c>
      <c r="T26" s="59">
        <f t="shared" si="3"/>
        <v>21.068866571018642</v>
      </c>
      <c r="AH26" s="55"/>
    </row>
    <row r="27" spans="1:34" s="54" customFormat="1" ht="15" customHeight="1" x14ac:dyDescent="0.2">
      <c r="A27" s="20" t="s">
        <v>2</v>
      </c>
      <c r="B27" s="58">
        <f t="shared" ref="B27:P27" si="4">B7/B$5*100</f>
        <v>10.728292118381722</v>
      </c>
      <c r="C27" s="58">
        <f t="shared" si="4"/>
        <v>8.673535933220295</v>
      </c>
      <c r="D27" s="58">
        <f t="shared" si="4"/>
        <v>9.6483001172332905</v>
      </c>
      <c r="E27" s="58">
        <f t="shared" si="4"/>
        <v>9.7958704833411527</v>
      </c>
      <c r="F27" s="58">
        <f t="shared" si="4"/>
        <v>7.1342481974076488</v>
      </c>
      <c r="G27" s="58">
        <f t="shared" si="4"/>
        <v>9.7986577181208023</v>
      </c>
      <c r="H27" s="58">
        <f t="shared" si="4"/>
        <v>8.8133787814230953</v>
      </c>
      <c r="I27" s="58">
        <f t="shared" si="4"/>
        <v>7.7854671280276833</v>
      </c>
      <c r="J27" s="58">
        <f t="shared" si="4"/>
        <v>9.2658528314682957</v>
      </c>
      <c r="K27" s="58">
        <f t="shared" si="4"/>
        <v>8.1943277310924358</v>
      </c>
      <c r="L27" s="58">
        <f t="shared" si="4"/>
        <v>9.1053602687230963</v>
      </c>
      <c r="M27" s="58">
        <f t="shared" si="4"/>
        <v>11.700622822759419</v>
      </c>
      <c r="N27" s="59">
        <f t="shared" si="4"/>
        <v>11.155186164630818</v>
      </c>
      <c r="O27" s="59">
        <f t="shared" si="4"/>
        <v>10.664206642066421</v>
      </c>
      <c r="P27" s="59">
        <f t="shared" si="4"/>
        <v>16.111836379460399</v>
      </c>
      <c r="Q27" s="59">
        <f t="shared" ref="Q27:T27" si="5">Q7/Q$5*100</f>
        <v>12.975864642946005</v>
      </c>
      <c r="R27" s="59">
        <f t="shared" si="5"/>
        <v>10.171058714748037</v>
      </c>
      <c r="S27" s="59">
        <f t="shared" si="5"/>
        <v>10.676098042441192</v>
      </c>
      <c r="T27" s="59">
        <f t="shared" si="5"/>
        <v>21.413199426111905</v>
      </c>
      <c r="AH27" s="55"/>
    </row>
    <row r="28" spans="1:34" s="54" customFormat="1" ht="15" customHeight="1" x14ac:dyDescent="0.2">
      <c r="A28" s="20" t="s">
        <v>3</v>
      </c>
      <c r="B28" s="58">
        <f t="shared" ref="B28:P28" si="6">B8/B$5*100</f>
        <v>4.9809635588125838</v>
      </c>
      <c r="C28" s="58">
        <f t="shared" si="6"/>
        <v>4.0172166427546623</v>
      </c>
      <c r="D28" s="58">
        <f t="shared" si="6"/>
        <v>3.4466588511137153</v>
      </c>
      <c r="E28" s="58">
        <f t="shared" si="6"/>
        <v>5.6100422336931031</v>
      </c>
      <c r="F28" s="58">
        <f t="shared" si="6"/>
        <v>3.3620197492229282</v>
      </c>
      <c r="G28" s="58">
        <f t="shared" si="6"/>
        <v>3.0220517737296242</v>
      </c>
      <c r="H28" s="58">
        <f t="shared" si="6"/>
        <v>2.4541968470387729</v>
      </c>
      <c r="I28" s="58">
        <f t="shared" si="6"/>
        <v>3.0180699730872744</v>
      </c>
      <c r="J28" s="58">
        <f t="shared" si="6"/>
        <v>2.7975584944048828</v>
      </c>
      <c r="K28" s="58">
        <f t="shared" si="6"/>
        <v>3.9154411764705888</v>
      </c>
      <c r="L28" s="58">
        <f t="shared" si="6"/>
        <v>3.2549557647726748</v>
      </c>
      <c r="M28" s="58">
        <f t="shared" si="6"/>
        <v>3.0402195714134912</v>
      </c>
      <c r="N28" s="59">
        <f t="shared" si="6"/>
        <v>3.5260042815766273</v>
      </c>
      <c r="O28" s="59">
        <f t="shared" si="6"/>
        <v>1.9926199261992621</v>
      </c>
      <c r="P28" s="59">
        <f t="shared" si="6"/>
        <v>3.6053089643167979</v>
      </c>
      <c r="Q28" s="59">
        <f t="shared" ref="Q28:T28" si="7">Q8/Q$5*100</f>
        <v>2.8862901219208754</v>
      </c>
      <c r="R28" s="59">
        <f t="shared" si="7"/>
        <v>4.9006010171058714</v>
      </c>
      <c r="S28" s="59">
        <f t="shared" si="7"/>
        <v>7.8302352360585639</v>
      </c>
      <c r="T28" s="59">
        <f t="shared" si="7"/>
        <v>3.407460545193687</v>
      </c>
      <c r="AH28" s="55"/>
    </row>
    <row r="29" spans="1:34" s="54" customFormat="1" ht="15" customHeight="1" x14ac:dyDescent="0.2">
      <c r="A29" s="20" t="s">
        <v>4</v>
      </c>
      <c r="B29" s="58">
        <f t="shared" ref="B29:P29" si="8">B9/B$5*100</f>
        <v>2.6107119342741818</v>
      </c>
      <c r="C29" s="58">
        <f t="shared" si="8"/>
        <v>2.3477240119994787</v>
      </c>
      <c r="D29" s="58">
        <f t="shared" si="8"/>
        <v>3.2356389214536923</v>
      </c>
      <c r="E29" s="58">
        <f t="shared" si="8"/>
        <v>3.1440638198029101</v>
      </c>
      <c r="F29" s="58">
        <f t="shared" si="8"/>
        <v>3.9583024971983156</v>
      </c>
      <c r="G29" s="58">
        <f t="shared" si="8"/>
        <v>3.3940556088207097</v>
      </c>
      <c r="H29" s="58">
        <f t="shared" si="8"/>
        <v>2.8121005538985946</v>
      </c>
      <c r="I29" s="58">
        <f t="shared" si="8"/>
        <v>3.2103037293348708</v>
      </c>
      <c r="J29" s="58">
        <f t="shared" si="8"/>
        <v>3.1536113936927768</v>
      </c>
      <c r="K29" s="58">
        <f t="shared" si="8"/>
        <v>3.8051470588235299</v>
      </c>
      <c r="L29" s="58">
        <f t="shared" si="8"/>
        <v>3.5766665089653227</v>
      </c>
      <c r="M29" s="58">
        <f t="shared" si="8"/>
        <v>3.5891481051409269</v>
      </c>
      <c r="N29" s="59">
        <f t="shared" si="8"/>
        <v>1.7839902615119843</v>
      </c>
      <c r="O29" s="59">
        <f t="shared" si="8"/>
        <v>2.9766297662976626</v>
      </c>
      <c r="P29" s="59">
        <f t="shared" si="8"/>
        <v>4.0034812880765882</v>
      </c>
      <c r="Q29" s="59">
        <f t="shared" ref="Q29:T29" si="9">Q9/Q$5*100</f>
        <v>3.8193580492659862</v>
      </c>
      <c r="R29" s="59">
        <f t="shared" si="9"/>
        <v>4.6232085067036524</v>
      </c>
      <c r="S29" s="59">
        <f t="shared" si="9"/>
        <v>4.7047211712452714</v>
      </c>
      <c r="T29" s="59">
        <f t="shared" si="9"/>
        <v>4.0530846484935434</v>
      </c>
      <c r="AH29" s="55"/>
    </row>
    <row r="30" spans="1:34" s="54" customFormat="1" ht="15" customHeight="1" x14ac:dyDescent="0.2">
      <c r="A30" s="20" t="s">
        <v>5</v>
      </c>
      <c r="B30" s="58">
        <f t="shared" ref="B30:T30" si="10">B10/B$5*100</f>
        <v>2.0610883691638278</v>
      </c>
      <c r="C30" s="58">
        <f t="shared" si="10"/>
        <v>1.1477761836441895</v>
      </c>
      <c r="D30" s="58">
        <f t="shared" si="10"/>
        <v>0.43376318874560366</v>
      </c>
      <c r="E30" s="58">
        <f t="shared" si="10"/>
        <v>0.51618958235570156</v>
      </c>
      <c r="F30" s="58">
        <f t="shared" si="10"/>
        <v>0.50747467912798916</v>
      </c>
      <c r="G30" s="58">
        <f t="shared" si="10"/>
        <v>0.69031639501438169</v>
      </c>
      <c r="H30" s="58">
        <f t="shared" si="10"/>
        <v>0.76693651469961666</v>
      </c>
      <c r="I30" s="58">
        <f t="shared" si="10"/>
        <v>0.46136101499423293</v>
      </c>
      <c r="J30" s="58">
        <f t="shared" si="10"/>
        <v>1.2716174974567651</v>
      </c>
      <c r="K30" s="58">
        <f t="shared" si="10"/>
        <v>0.60661764705882359</v>
      </c>
      <c r="L30" s="58">
        <f t="shared" si="10"/>
        <v>0.92728390973175046</v>
      </c>
      <c r="M30" s="58">
        <f t="shared" si="10"/>
        <v>1.2034202470178401</v>
      </c>
      <c r="N30" s="59">
        <f t="shared" si="10"/>
        <v>0.50371489736808961</v>
      </c>
      <c r="O30" s="59">
        <f t="shared" si="10"/>
        <v>0.73800738007380073</v>
      </c>
      <c r="P30" s="59" t="e">
        <f t="shared" si="10"/>
        <v>#VALUE!</v>
      </c>
      <c r="Q30" s="59">
        <f t="shared" si="10"/>
        <v>0.33590445384423984</v>
      </c>
      <c r="R30" s="59">
        <f t="shared" si="10"/>
        <v>0.18492834026814609</v>
      </c>
      <c r="S30" s="59">
        <f t="shared" si="10"/>
        <v>0.39480177660799476</v>
      </c>
      <c r="T30" s="59">
        <f t="shared" si="10"/>
        <v>0.43041606886657102</v>
      </c>
      <c r="AH30" s="55"/>
    </row>
    <row r="31" spans="1:34" s="54" customFormat="1" ht="15" customHeight="1" x14ac:dyDescent="0.2">
      <c r="A31" s="20" t="s">
        <v>6</v>
      </c>
      <c r="B31" s="58">
        <f t="shared" ref="B31:O31" si="11">B11/B$5*100</f>
        <v>2.4189162110325477</v>
      </c>
      <c r="C31" s="58">
        <f t="shared" si="11"/>
        <v>5.7454023738098341</v>
      </c>
      <c r="D31" s="58">
        <f t="shared" si="11"/>
        <v>4.1500586166471267</v>
      </c>
      <c r="E31" s="58">
        <f t="shared" si="11"/>
        <v>1.81839511966213</v>
      </c>
      <c r="F31" s="58">
        <f t="shared" si="11"/>
        <v>4.0788277334912131</v>
      </c>
      <c r="G31" s="58">
        <f t="shared" si="11"/>
        <v>2.9146692233940543</v>
      </c>
      <c r="H31" s="58">
        <f t="shared" si="11"/>
        <v>3.4725181082232637</v>
      </c>
      <c r="I31" s="58">
        <f t="shared" si="11"/>
        <v>2.4798154555940024</v>
      </c>
      <c r="J31" s="58">
        <f t="shared" si="11"/>
        <v>1.291963377416073</v>
      </c>
      <c r="K31" s="58">
        <f t="shared" si="11"/>
        <v>3.2757352941176467</v>
      </c>
      <c r="L31" s="58">
        <f t="shared" si="11"/>
        <v>3.5236788569806508</v>
      </c>
      <c r="M31" s="58">
        <f t="shared" si="11"/>
        <v>3.166895386889053</v>
      </c>
      <c r="N31" s="59">
        <f t="shared" si="11"/>
        <v>2.6445032111824704</v>
      </c>
      <c r="O31" s="59">
        <f t="shared" si="11"/>
        <v>3.0258302583025825</v>
      </c>
      <c r="P31" s="59">
        <f t="shared" ref="P31:T39" si="12">P11/P$5*100</f>
        <v>2.5239338555265443</v>
      </c>
      <c r="Q31" s="59">
        <f t="shared" si="12"/>
        <v>2.3140084598158741</v>
      </c>
      <c r="R31" s="59">
        <f t="shared" si="12"/>
        <v>3.6430883032824775</v>
      </c>
      <c r="S31" s="59">
        <f t="shared" si="12"/>
        <v>3.5696660634972859</v>
      </c>
      <c r="T31" s="59">
        <f t="shared" si="12"/>
        <v>1.9368723098995695</v>
      </c>
      <c r="AH31" s="55"/>
    </row>
    <row r="32" spans="1:34" s="54" customFormat="1" ht="15" customHeight="1" x14ac:dyDescent="0.2">
      <c r="A32" s="20" t="s">
        <v>7</v>
      </c>
      <c r="B32" s="58">
        <f t="shared" ref="B32:O32" si="13">B12/B$5*100</f>
        <v>6.7844158818309328</v>
      </c>
      <c r="C32" s="58">
        <f t="shared" si="13"/>
        <v>5.7127950958653972</v>
      </c>
      <c r="D32" s="58">
        <f t="shared" si="13"/>
        <v>6.5533411488862807</v>
      </c>
      <c r="E32" s="58">
        <f t="shared" si="13"/>
        <v>6.0816518066635386</v>
      </c>
      <c r="F32" s="58">
        <f t="shared" si="13"/>
        <v>5.6752584949146794</v>
      </c>
      <c r="G32" s="58">
        <f t="shared" si="13"/>
        <v>6.5963566634707611</v>
      </c>
      <c r="H32" s="58">
        <f t="shared" si="13"/>
        <v>6.7575628461866222</v>
      </c>
      <c r="I32" s="58">
        <f t="shared" si="13"/>
        <v>4.7097270280661299</v>
      </c>
      <c r="J32" s="58">
        <f t="shared" si="13"/>
        <v>6.1715835876568335</v>
      </c>
      <c r="K32" s="58">
        <f t="shared" si="13"/>
        <v>6.014705882352942</v>
      </c>
      <c r="L32" s="58">
        <f t="shared" si="13"/>
        <v>5.7907933954676656</v>
      </c>
      <c r="M32" s="58">
        <f t="shared" si="13"/>
        <v>4.6806713818220196</v>
      </c>
      <c r="N32" s="59">
        <f t="shared" si="13"/>
        <v>5.0686311547664005</v>
      </c>
      <c r="O32" s="59">
        <f t="shared" si="13"/>
        <v>3.6900369003690034</v>
      </c>
      <c r="P32" s="59">
        <f t="shared" si="12"/>
        <v>5.3959965187119243</v>
      </c>
      <c r="Q32" s="59">
        <f t="shared" si="12"/>
        <v>4.8021895994028352</v>
      </c>
      <c r="R32" s="59">
        <f t="shared" si="12"/>
        <v>6.3800277392510401</v>
      </c>
      <c r="S32" s="59">
        <f t="shared" si="12"/>
        <v>4.8363217634479367</v>
      </c>
      <c r="T32" s="59">
        <f t="shared" si="12"/>
        <v>3.8199426111908177</v>
      </c>
      <c r="AH32" s="55"/>
    </row>
    <row r="33" spans="1:41" s="54" customFormat="1" ht="15" customHeight="1" x14ac:dyDescent="0.2">
      <c r="A33" s="20" t="s">
        <v>8</v>
      </c>
      <c r="B33" s="58">
        <f t="shared" ref="B33:O33" si="14">B13/B$5*100</f>
        <v>6.1975782211662311</v>
      </c>
      <c r="C33" s="58">
        <f t="shared" si="14"/>
        <v>4.3041606886657107</v>
      </c>
      <c r="D33" s="58">
        <f t="shared" si="14"/>
        <v>4.9003516998827648</v>
      </c>
      <c r="E33" s="58">
        <f t="shared" si="14"/>
        <v>3.3786954481464098</v>
      </c>
      <c r="F33" s="58">
        <f t="shared" si="14"/>
        <v>4.2183832702514099</v>
      </c>
      <c r="G33" s="58">
        <f t="shared" si="14"/>
        <v>3.9654841802492804</v>
      </c>
      <c r="H33" s="58">
        <f t="shared" si="14"/>
        <v>3.6429484448231784</v>
      </c>
      <c r="I33" s="58">
        <f t="shared" si="14"/>
        <v>4.3060361399461744</v>
      </c>
      <c r="J33" s="58">
        <f t="shared" si="14"/>
        <v>5.91726008816548</v>
      </c>
      <c r="K33" s="58">
        <f t="shared" si="14"/>
        <v>3.8327205882352953</v>
      </c>
      <c r="L33" s="58">
        <f t="shared" si="14"/>
        <v>3.0732838151109436</v>
      </c>
      <c r="M33" s="58">
        <f t="shared" si="14"/>
        <v>3.3357964741898027</v>
      </c>
      <c r="N33" s="59">
        <f t="shared" si="14"/>
        <v>9.4866305670990201</v>
      </c>
      <c r="O33" s="59">
        <f t="shared" si="14"/>
        <v>3.8868388683886841</v>
      </c>
      <c r="P33" s="59">
        <f t="shared" si="12"/>
        <v>4.2645778938207117</v>
      </c>
      <c r="Q33" s="59">
        <f t="shared" si="12"/>
        <v>2.8365264991291359</v>
      </c>
      <c r="R33" s="59">
        <f t="shared" si="12"/>
        <v>6.9101556480197255</v>
      </c>
      <c r="S33" s="59">
        <f t="shared" si="12"/>
        <v>5.4285244283599283</v>
      </c>
      <c r="T33" s="59">
        <f t="shared" si="12"/>
        <v>5.9899569583931127</v>
      </c>
      <c r="AH33" s="55"/>
    </row>
    <row r="34" spans="1:41" s="54" customFormat="1" ht="15" customHeight="1" x14ac:dyDescent="0.2">
      <c r="A34" s="20" t="s">
        <v>9</v>
      </c>
      <c r="B34" s="58">
        <f t="shared" ref="B34:O34" si="15">B14/B$5*100</f>
        <v>4.9093979904388396</v>
      </c>
      <c r="C34" s="58">
        <f t="shared" si="15"/>
        <v>5.882352941176471</v>
      </c>
      <c r="D34" s="58">
        <f t="shared" si="15"/>
        <v>6.6588511137162936</v>
      </c>
      <c r="E34" s="58">
        <f t="shared" si="15"/>
        <v>3.4256217738151102</v>
      </c>
      <c r="F34" s="58">
        <f t="shared" si="15"/>
        <v>4.7152855602308996</v>
      </c>
      <c r="G34" s="58">
        <f t="shared" si="15"/>
        <v>3.5512943432406519</v>
      </c>
      <c r="H34" s="58">
        <f t="shared" si="15"/>
        <v>4.0264167021729866</v>
      </c>
      <c r="I34" s="58">
        <f t="shared" si="15"/>
        <v>5.9400230680507491</v>
      </c>
      <c r="J34" s="58">
        <f t="shared" si="15"/>
        <v>5.3238385893523228</v>
      </c>
      <c r="K34" s="58">
        <f t="shared" si="15"/>
        <v>4.6554621848739517</v>
      </c>
      <c r="L34" s="58">
        <f t="shared" si="15"/>
        <v>5.6299380233713414</v>
      </c>
      <c r="M34" s="58">
        <f t="shared" si="15"/>
        <v>5.0775889369787812</v>
      </c>
      <c r="N34" s="59">
        <f t="shared" si="15"/>
        <v>3.9457666960500357</v>
      </c>
      <c r="O34" s="59">
        <f t="shared" si="15"/>
        <v>4.9003690036900354</v>
      </c>
      <c r="P34" s="59">
        <f t="shared" si="12"/>
        <v>4.3994778067885116</v>
      </c>
      <c r="Q34" s="59">
        <f t="shared" si="12"/>
        <v>4.2050261259019655</v>
      </c>
      <c r="R34" s="59">
        <f t="shared" si="12"/>
        <v>4.7464940668824163</v>
      </c>
      <c r="S34" s="59">
        <f t="shared" si="12"/>
        <v>4.9021220595492689</v>
      </c>
      <c r="T34" s="59">
        <f t="shared" si="12"/>
        <v>5.1291248206599711</v>
      </c>
      <c r="AH34" s="55"/>
    </row>
    <row r="35" spans="1:41" s="54" customFormat="1" ht="15" customHeight="1" x14ac:dyDescent="0.2">
      <c r="A35" s="20" t="s">
        <v>16</v>
      </c>
      <c r="B35" s="58">
        <f t="shared" ref="B35:O35" si="16">B15/B$5*100</f>
        <v>2.8339965076002631</v>
      </c>
      <c r="C35" s="58">
        <f t="shared" si="16"/>
        <v>2.8694404591104736</v>
      </c>
      <c r="D35" s="58">
        <f t="shared" si="16"/>
        <v>2.3563892145369278</v>
      </c>
      <c r="E35" s="58">
        <f t="shared" si="16"/>
        <v>2.4917878930079773</v>
      </c>
      <c r="F35" s="58">
        <f t="shared" si="16"/>
        <v>3.4254540841139267</v>
      </c>
      <c r="G35" s="58">
        <f t="shared" si="16"/>
        <v>2.8187919463087248</v>
      </c>
      <c r="H35" s="58">
        <f t="shared" si="16"/>
        <v>1.0225820195994888</v>
      </c>
      <c r="I35" s="58">
        <f t="shared" si="16"/>
        <v>1.2495194156093812</v>
      </c>
      <c r="J35" s="58">
        <f t="shared" si="16"/>
        <v>1.5598507968802984</v>
      </c>
      <c r="K35" s="58">
        <f t="shared" si="16"/>
        <v>1.0477941176470589</v>
      </c>
      <c r="L35" s="58">
        <f t="shared" si="16"/>
        <v>1.5612433174054983</v>
      </c>
      <c r="M35" s="58">
        <f t="shared" si="16"/>
        <v>1.7312361448326825</v>
      </c>
      <c r="N35" s="59">
        <f t="shared" si="16"/>
        <v>2.371657641774755</v>
      </c>
      <c r="O35" s="59">
        <f t="shared" si="16"/>
        <v>1.3530135301353012</v>
      </c>
      <c r="P35" s="59">
        <f t="shared" si="12"/>
        <v>2.0887728459530028</v>
      </c>
      <c r="Q35" s="59">
        <f t="shared" si="12"/>
        <v>1.7666086091067426</v>
      </c>
      <c r="R35" s="59">
        <f t="shared" si="12"/>
        <v>1.6643550624133148</v>
      </c>
      <c r="S35" s="59">
        <f t="shared" si="12"/>
        <v>1.74370784668531</v>
      </c>
      <c r="T35" s="59">
        <f t="shared" si="12"/>
        <v>2.0516499282639886</v>
      </c>
      <c r="AH35" s="55"/>
    </row>
    <row r="36" spans="1:41" s="54" customFormat="1" ht="15" customHeight="1" x14ac:dyDescent="0.2">
      <c r="A36" s="20" t="s">
        <v>10</v>
      </c>
      <c r="B36" s="58">
        <f t="shared" ref="B36:O36" si="17">B16/B$5*100</f>
        <v>11.407551598774795</v>
      </c>
      <c r="C36" s="58">
        <f t="shared" si="17"/>
        <v>10.191730794313294</v>
      </c>
      <c r="D36" s="58">
        <f t="shared" si="17"/>
        <v>10.44548651817116</v>
      </c>
      <c r="E36" s="58">
        <f t="shared" si="17"/>
        <v>10.844673862036604</v>
      </c>
      <c r="F36" s="58">
        <f t="shared" si="17"/>
        <v>10.614678705093777</v>
      </c>
      <c r="G36" s="58">
        <f t="shared" si="17"/>
        <v>12.11888782358581</v>
      </c>
      <c r="H36" s="58">
        <f t="shared" si="17"/>
        <v>12.709842351938647</v>
      </c>
      <c r="I36" s="58">
        <f t="shared" si="17"/>
        <v>11.908881199538641</v>
      </c>
      <c r="J36" s="58">
        <f t="shared" si="17"/>
        <v>13.121397083757202</v>
      </c>
      <c r="K36" s="58">
        <f t="shared" si="17"/>
        <v>12.902573529411764</v>
      </c>
      <c r="L36" s="58">
        <f t="shared" si="17"/>
        <v>12.474807210105507</v>
      </c>
      <c r="M36" s="58">
        <f t="shared" si="17"/>
        <v>11.436714873852001</v>
      </c>
      <c r="N36" s="59">
        <f t="shared" si="17"/>
        <v>9.4026780842043411</v>
      </c>
      <c r="O36" s="59">
        <f t="shared" si="17"/>
        <v>13.731857318573182</v>
      </c>
      <c r="P36" s="59">
        <f t="shared" si="12"/>
        <v>10.443864229765012</v>
      </c>
      <c r="Q36" s="59">
        <f t="shared" si="12"/>
        <v>12.674794725055982</v>
      </c>
      <c r="R36" s="59">
        <f t="shared" si="12"/>
        <v>8.799506857759285</v>
      </c>
      <c r="S36" s="59">
        <f t="shared" si="12"/>
        <v>12.781707517683829</v>
      </c>
      <c r="T36" s="59">
        <f t="shared" si="12"/>
        <v>11.456241032998566</v>
      </c>
      <c r="AH36" s="55"/>
    </row>
    <row r="37" spans="1:41" s="54" customFormat="1" ht="15" customHeight="1" x14ac:dyDescent="0.2">
      <c r="A37" s="20" t="s">
        <v>11</v>
      </c>
      <c r="B37" s="58">
        <f t="shared" ref="B37:O37" si="18">B17/B$5*100</f>
        <v>3.0630063263962435</v>
      </c>
      <c r="C37" s="58">
        <f t="shared" si="18"/>
        <v>3.5607147515325419</v>
      </c>
      <c r="D37" s="58">
        <f t="shared" si="18"/>
        <v>3.0011723329425548</v>
      </c>
      <c r="E37" s="58">
        <f t="shared" si="18"/>
        <v>3.8010323791647114</v>
      </c>
      <c r="F37" s="58">
        <f t="shared" si="18"/>
        <v>4.2289556593999089</v>
      </c>
      <c r="G37" s="58">
        <f t="shared" si="18"/>
        <v>3.1639501438159154</v>
      </c>
      <c r="H37" s="58">
        <f t="shared" si="18"/>
        <v>2.0877716233489561</v>
      </c>
      <c r="I37" s="58">
        <f t="shared" si="18"/>
        <v>2.1722414455978467</v>
      </c>
      <c r="J37" s="58">
        <f t="shared" si="18"/>
        <v>3.1875211936249577</v>
      </c>
      <c r="K37" s="58">
        <f t="shared" si="18"/>
        <v>3.6433823529411762</v>
      </c>
      <c r="L37" s="58">
        <f t="shared" si="18"/>
        <v>3.3495765718881598</v>
      </c>
      <c r="M37" s="58">
        <f t="shared" si="18"/>
        <v>4.3386466800380035</v>
      </c>
      <c r="N37" s="59">
        <f t="shared" si="18"/>
        <v>4.3970112916089485</v>
      </c>
      <c r="O37" s="59">
        <f t="shared" si="18"/>
        <v>4.920049200492004</v>
      </c>
      <c r="P37" s="59">
        <f t="shared" si="12"/>
        <v>4.2645778938207135</v>
      </c>
      <c r="Q37" s="59">
        <f t="shared" si="12"/>
        <v>2.9858173675043536</v>
      </c>
      <c r="R37" s="59">
        <f t="shared" si="12"/>
        <v>3.7355524734165506</v>
      </c>
      <c r="S37" s="59">
        <f t="shared" si="12"/>
        <v>3.5038657673959537</v>
      </c>
      <c r="T37" s="59">
        <f t="shared" si="12"/>
        <v>2.187948350071736</v>
      </c>
      <c r="AH37" s="55"/>
    </row>
    <row r="38" spans="1:41" s="54" customFormat="1" ht="15" customHeight="1" x14ac:dyDescent="0.2">
      <c r="A38" s="20" t="s">
        <v>12</v>
      </c>
      <c r="B38" s="58">
        <f t="shared" ref="B38:O38" si="19">B18/B$5*100</f>
        <v>4.2366816477256455</v>
      </c>
      <c r="C38" s="58">
        <f t="shared" si="19"/>
        <v>5.2954219381766006</v>
      </c>
      <c r="D38" s="58">
        <f t="shared" si="19"/>
        <v>4.8886283704572104</v>
      </c>
      <c r="E38" s="58">
        <f t="shared" si="19"/>
        <v>6.8277803847958705</v>
      </c>
      <c r="F38" s="58">
        <f t="shared" si="19"/>
        <v>6.6077432178123594</v>
      </c>
      <c r="G38" s="58">
        <f t="shared" si="19"/>
        <v>4.1802492809204219</v>
      </c>
      <c r="H38" s="58">
        <f t="shared" si="19"/>
        <v>5.3685556028973176</v>
      </c>
      <c r="I38" s="58">
        <f t="shared" si="19"/>
        <v>4.4309880815071132</v>
      </c>
      <c r="J38" s="58">
        <f t="shared" si="19"/>
        <v>4.7304170905391656</v>
      </c>
      <c r="K38" s="58">
        <f t="shared" si="19"/>
        <v>3.9705882352941182</v>
      </c>
      <c r="L38" s="58">
        <f t="shared" si="19"/>
        <v>3.6069451672422779</v>
      </c>
      <c r="M38" s="58">
        <f t="shared" si="19"/>
        <v>4.3069777261691122</v>
      </c>
      <c r="N38" s="59">
        <f t="shared" si="19"/>
        <v>4.2186122654577511</v>
      </c>
      <c r="O38" s="59">
        <f t="shared" si="19"/>
        <v>4.2804428044280449</v>
      </c>
      <c r="P38" s="59">
        <f t="shared" si="12"/>
        <v>4.7867711053089641</v>
      </c>
      <c r="Q38" s="59">
        <f t="shared" si="12"/>
        <v>4.5707887534212475</v>
      </c>
      <c r="R38" s="59">
        <f t="shared" si="12"/>
        <v>4.6848512867930321</v>
      </c>
      <c r="S38" s="59">
        <f t="shared" si="12"/>
        <v>5.0172725777266001</v>
      </c>
      <c r="T38" s="59">
        <f t="shared" si="12"/>
        <v>5.1470588235294112</v>
      </c>
      <c r="AH38" s="55"/>
    </row>
    <row r="39" spans="1:41" s="54" customFormat="1" ht="15" customHeight="1" x14ac:dyDescent="0.2">
      <c r="A39" s="20" t="s">
        <v>13</v>
      </c>
      <c r="B39" s="58">
        <f t="shared" ref="B39:O39" si="20">B19/B$5*100</f>
        <v>7.0428698201863957</v>
      </c>
      <c r="C39" s="58">
        <f t="shared" si="20"/>
        <v>8.2118168775270632</v>
      </c>
      <c r="D39" s="58">
        <f t="shared" si="20"/>
        <v>6.7526377491207503</v>
      </c>
      <c r="E39" s="58">
        <f t="shared" si="20"/>
        <v>7.9493195682778044</v>
      </c>
      <c r="F39" s="58">
        <f t="shared" si="20"/>
        <v>7.958894550990629</v>
      </c>
      <c r="G39" s="58">
        <f t="shared" si="20"/>
        <v>9.3384467881112183</v>
      </c>
      <c r="H39" s="58">
        <f t="shared" si="20"/>
        <v>10.566680869194716</v>
      </c>
      <c r="I39" s="58">
        <f t="shared" si="20"/>
        <v>12.379853902345245</v>
      </c>
      <c r="J39" s="58">
        <f t="shared" si="20"/>
        <v>9.3421498813156987</v>
      </c>
      <c r="K39" s="58">
        <f t="shared" si="20"/>
        <v>10.270220588235292</v>
      </c>
      <c r="L39" s="58">
        <f t="shared" si="20"/>
        <v>9.0892747315134628</v>
      </c>
      <c r="M39" s="58">
        <f t="shared" si="20"/>
        <v>10.349414124353427</v>
      </c>
      <c r="N39" s="59">
        <f t="shared" si="20"/>
        <v>11.52247827729505</v>
      </c>
      <c r="O39" s="59">
        <f t="shared" si="20"/>
        <v>10.430504305043051</v>
      </c>
      <c r="P39" s="59">
        <f t="shared" si="12"/>
        <v>10.335073977371628</v>
      </c>
      <c r="Q39" s="59">
        <f t="shared" si="12"/>
        <v>10.226424483702413</v>
      </c>
      <c r="R39" s="59">
        <f t="shared" si="12"/>
        <v>8.36800739713361</v>
      </c>
      <c r="S39" s="59">
        <f t="shared" si="12"/>
        <v>7.5341339036025659</v>
      </c>
      <c r="T39" s="59">
        <f t="shared" si="12"/>
        <v>11.908177905308465</v>
      </c>
      <c r="AH39" s="55"/>
    </row>
    <row r="40" spans="1:41" s="54" customFormat="1" ht="14.2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7"/>
      <c r="Q40" s="57"/>
      <c r="R40" s="57"/>
      <c r="S40" s="57"/>
      <c r="AH40" s="55"/>
    </row>
    <row r="41" spans="1:41" s="54" customFormat="1" ht="15" x14ac:dyDescent="0.25">
      <c r="A41" s="5" t="s">
        <v>78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53"/>
      <c r="O41" s="53"/>
      <c r="P41" s="44"/>
      <c r="Q41" s="44"/>
      <c r="R41" s="44"/>
      <c r="S41" s="44"/>
      <c r="T41" s="52"/>
      <c r="U41" s="52"/>
      <c r="V41" s="60" t="s">
        <v>69</v>
      </c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61"/>
    </row>
    <row r="42" spans="1:41" s="54" customFormat="1" ht="7.5" customHeight="1" x14ac:dyDescent="0.2">
      <c r="A42" s="5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53"/>
      <c r="O42" s="53"/>
      <c r="P42" s="44"/>
      <c r="Q42" s="44"/>
      <c r="R42" s="44"/>
      <c r="S42" s="44"/>
      <c r="T42" s="44"/>
      <c r="U42" s="44"/>
      <c r="V42" s="60"/>
      <c r="W42" s="2"/>
      <c r="X42" s="63"/>
      <c r="Y42" s="63"/>
      <c r="Z42" s="63"/>
      <c r="AA42" s="63"/>
      <c r="AB42" s="63"/>
      <c r="AC42" s="63"/>
      <c r="AD42" s="63"/>
      <c r="AE42" s="63"/>
      <c r="AF42" s="44"/>
      <c r="AG42" s="44"/>
      <c r="AH42" s="61"/>
    </row>
    <row r="43" spans="1:41" s="54" customFormat="1" ht="15" thickBot="1" x14ac:dyDescent="0.25">
      <c r="A43" s="9" t="s">
        <v>19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56"/>
      <c r="O43" s="57"/>
      <c r="R43" s="56"/>
      <c r="S43" s="56"/>
      <c r="V43" s="64" t="s">
        <v>250</v>
      </c>
      <c r="AB43" s="65" t="s">
        <v>68</v>
      </c>
      <c r="AC43" s="63"/>
      <c r="AD43" s="63"/>
      <c r="AE43" s="63"/>
      <c r="AF43" s="63"/>
      <c r="AG43" s="63"/>
      <c r="AH43" s="63"/>
      <c r="AI43" s="63"/>
      <c r="AO43" s="56" t="s">
        <v>70</v>
      </c>
    </row>
    <row r="44" spans="1:41" s="54" customFormat="1" ht="18" customHeight="1" thickBot="1" x14ac:dyDescent="0.25">
      <c r="A44" s="3" t="s">
        <v>14</v>
      </c>
      <c r="B44" s="12">
        <v>2005</v>
      </c>
      <c r="C44" s="12">
        <v>2006</v>
      </c>
      <c r="D44" s="12">
        <v>2007</v>
      </c>
      <c r="E44" s="12">
        <v>2008</v>
      </c>
      <c r="F44" s="12">
        <v>2009</v>
      </c>
      <c r="G44" s="12">
        <v>2010</v>
      </c>
      <c r="H44" s="12">
        <v>2011</v>
      </c>
      <c r="I44" s="12">
        <v>2012</v>
      </c>
      <c r="J44" s="12">
        <v>2013</v>
      </c>
      <c r="K44" s="12">
        <v>2014</v>
      </c>
      <c r="L44" s="12">
        <v>2015</v>
      </c>
      <c r="M44" s="12">
        <v>2016</v>
      </c>
      <c r="N44" s="13">
        <v>2017</v>
      </c>
      <c r="O44" s="13">
        <v>2018</v>
      </c>
      <c r="P44" s="13">
        <v>2019</v>
      </c>
      <c r="Q44" s="13">
        <v>2020</v>
      </c>
      <c r="R44" s="13">
        <v>2021</v>
      </c>
      <c r="S44" s="13">
        <v>2022</v>
      </c>
      <c r="T44" s="13">
        <v>2023</v>
      </c>
      <c r="V44" s="66" t="s">
        <v>14</v>
      </c>
      <c r="W44" s="67">
        <v>2005</v>
      </c>
      <c r="X44" s="67">
        <v>2006</v>
      </c>
      <c r="Y44" s="67">
        <v>2007</v>
      </c>
      <c r="Z44" s="67">
        <v>2008</v>
      </c>
      <c r="AA44" s="67">
        <v>2009</v>
      </c>
      <c r="AB44" s="67">
        <v>2010</v>
      </c>
      <c r="AC44" s="67">
        <v>2011</v>
      </c>
      <c r="AD44" s="67">
        <v>2012</v>
      </c>
      <c r="AE44" s="67">
        <v>2013</v>
      </c>
      <c r="AF44" s="67">
        <v>2014</v>
      </c>
      <c r="AG44" s="67">
        <v>2015</v>
      </c>
      <c r="AH44" s="67">
        <v>2016</v>
      </c>
      <c r="AI44" s="67">
        <v>2017</v>
      </c>
      <c r="AJ44" s="67">
        <v>2018</v>
      </c>
      <c r="AK44" s="67">
        <v>2019</v>
      </c>
      <c r="AL44" s="67">
        <v>2020</v>
      </c>
      <c r="AM44" s="68">
        <v>2021</v>
      </c>
      <c r="AN44" s="67">
        <v>2022</v>
      </c>
      <c r="AO44" s="68">
        <v>2023</v>
      </c>
    </row>
    <row r="45" spans="1:41" s="54" customFormat="1" ht="22.5" x14ac:dyDescent="0.2">
      <c r="A45" s="14" t="s">
        <v>15</v>
      </c>
      <c r="B45" s="22">
        <f t="shared" ref="B45:M45" si="21">B5/W45*100000</f>
        <v>5.6889919170813261</v>
      </c>
      <c r="C45" s="22">
        <f t="shared" si="21"/>
        <v>6.2232268129890382</v>
      </c>
      <c r="D45" s="22">
        <f t="shared" si="21"/>
        <v>6.886125633866655</v>
      </c>
      <c r="E45" s="22">
        <f t="shared" si="21"/>
        <v>6.8106837031556955</v>
      </c>
      <c r="F45" s="22">
        <f t="shared" si="21"/>
        <v>7.5129130029043241</v>
      </c>
      <c r="G45" s="22">
        <f t="shared" si="21"/>
        <v>8.2642032336662492</v>
      </c>
      <c r="H45" s="22">
        <f t="shared" si="21"/>
        <v>7.4531559463164445</v>
      </c>
      <c r="I45" s="22">
        <f t="shared" si="21"/>
        <v>8.2498468497288968</v>
      </c>
      <c r="J45" s="22">
        <f t="shared" si="21"/>
        <v>9.3523573411105367</v>
      </c>
      <c r="K45" s="22">
        <f t="shared" si="21"/>
        <v>8.6145877465280432</v>
      </c>
      <c r="L45" s="22">
        <f t="shared" si="21"/>
        <v>8.353534841919199</v>
      </c>
      <c r="M45" s="22">
        <f t="shared" si="21"/>
        <v>7.4717978869916477</v>
      </c>
      <c r="N45" s="22">
        <f t="shared" ref="N45:N59" si="22">N5/AI45*100000</f>
        <v>7.4989192150810151</v>
      </c>
      <c r="O45" s="22">
        <f t="shared" ref="O45:P59" si="23">O5/AJ45*100000</f>
        <v>6.3756125057992188</v>
      </c>
      <c r="P45" s="22">
        <f t="shared" ref="P45:P59" si="24">P5/AK45*100000</f>
        <v>7.1794614166745694</v>
      </c>
      <c r="Q45" s="22">
        <f t="shared" ref="Q45:Q50" si="25">Q5/AL45*100000</f>
        <v>6.2600339278574317</v>
      </c>
      <c r="R45" s="22">
        <f t="shared" ref="R45:R50" si="26">R5/AM45*100000</f>
        <v>5.0550072663100289</v>
      </c>
      <c r="S45" s="22">
        <f t="shared" ref="S45:S50" si="27">S5/AN45*100000</f>
        <v>4.7397836182349504</v>
      </c>
      <c r="T45" s="22" t="e">
        <f t="shared" ref="T45:T50" si="28">T5/AO45*100000</f>
        <v>#DIV/0!</v>
      </c>
      <c r="V45" s="14" t="s">
        <v>15</v>
      </c>
      <c r="W45" s="69">
        <v>10234092</v>
      </c>
      <c r="X45" s="69">
        <v>10266646</v>
      </c>
      <c r="Y45" s="69">
        <v>10322689</v>
      </c>
      <c r="Z45" s="69">
        <v>10429692</v>
      </c>
      <c r="AA45" s="69">
        <v>10491492</v>
      </c>
      <c r="AB45" s="69">
        <v>10517247</v>
      </c>
      <c r="AC45" s="69">
        <v>10496672</v>
      </c>
      <c r="AD45" s="69">
        <v>10509286</v>
      </c>
      <c r="AE45" s="69">
        <v>10510719</v>
      </c>
      <c r="AF45" s="69">
        <v>10524783</v>
      </c>
      <c r="AG45" s="69">
        <v>10542942</v>
      </c>
      <c r="AH45" s="69">
        <v>10565284</v>
      </c>
      <c r="AI45" s="69">
        <v>10589526</v>
      </c>
      <c r="AJ45" s="69">
        <v>10626430</v>
      </c>
      <c r="AK45" s="69">
        <v>10669324</v>
      </c>
      <c r="AL45" s="69">
        <v>10700155</v>
      </c>
      <c r="AM45" s="70">
        <v>10697314</v>
      </c>
      <c r="AN45" s="69">
        <v>10687900</v>
      </c>
      <c r="AO45" s="70"/>
    </row>
    <row r="46" spans="1:41" s="54" customFormat="1" ht="15" customHeight="1" x14ac:dyDescent="0.2">
      <c r="A46" s="17" t="s">
        <v>1</v>
      </c>
      <c r="B46" s="59">
        <f t="shared" ref="B46:B59" si="29">B6/W46*100000</f>
        <v>15.209667527126014</v>
      </c>
      <c r="C46" s="59">
        <f t="shared" ref="C46:C59" si="30">C6/X46*100000</f>
        <v>17.295748928107137</v>
      </c>
      <c r="D46" s="59">
        <f t="shared" ref="D46:D59" si="31">D6/Y46*100000</f>
        <v>19.91997463616098</v>
      </c>
      <c r="E46" s="59">
        <f t="shared" ref="E46:E59" si="32">E6/Z46*100000</f>
        <v>19.893395882250687</v>
      </c>
      <c r="F46" s="59">
        <f t="shared" ref="F46:F59" si="33">F6/AA46*100000</f>
        <v>21.253098795666681</v>
      </c>
      <c r="G46" s="59">
        <f t="shared" ref="G46:G59" si="34">G6/AB46*100000</f>
        <v>23.918972682519975</v>
      </c>
      <c r="H46" s="59">
        <f t="shared" ref="H46:H59" si="35">H6/AC46*100000</f>
        <v>22.433720023189004</v>
      </c>
      <c r="I46" s="59">
        <f t="shared" ref="I46:I59" si="36">I6/AD46*100000</f>
        <v>25.059734634831422</v>
      </c>
      <c r="J46" s="59">
        <f t="shared" ref="J46:J59" si="37">J6/AE46*100000</f>
        <v>25.95409135775888</v>
      </c>
      <c r="K46" s="59">
        <f t="shared" ref="K46:K59" si="38">K6/AF46*100000</f>
        <v>24.542512486880323</v>
      </c>
      <c r="L46" s="59">
        <f t="shared" ref="L46:L59" si="39">L6/AG46*100000</f>
        <v>24.440788579126004</v>
      </c>
      <c r="M46" s="59">
        <f t="shared" ref="M46:M59" si="40">M6/AH46*100000</f>
        <v>19.874569037315013</v>
      </c>
      <c r="N46" s="59">
        <f t="shared" si="22"/>
        <v>18.500324639825976</v>
      </c>
      <c r="O46" s="59">
        <f t="shared" si="23"/>
        <v>17.319494133967652</v>
      </c>
      <c r="P46" s="59">
        <f t="shared" si="24"/>
        <v>16.176148961475025</v>
      </c>
      <c r="Q46" s="59">
        <f t="shared" si="25"/>
        <v>16.957086917125263</v>
      </c>
      <c r="R46" s="59">
        <f t="shared" si="26"/>
        <v>12.714723521673081</v>
      </c>
      <c r="S46" s="59">
        <f t="shared" si="27"/>
        <v>10.350420204422683</v>
      </c>
      <c r="T46" s="59" t="e">
        <f t="shared" si="28"/>
        <v>#DIV/0!</v>
      </c>
      <c r="V46" s="17" t="s">
        <v>1</v>
      </c>
      <c r="W46" s="71">
        <v>1176116</v>
      </c>
      <c r="X46" s="71">
        <v>1183576</v>
      </c>
      <c r="Y46" s="71">
        <v>1196454</v>
      </c>
      <c r="Z46" s="71">
        <v>1225281</v>
      </c>
      <c r="AA46" s="71">
        <v>1242956</v>
      </c>
      <c r="AB46" s="71">
        <v>1251726</v>
      </c>
      <c r="AC46" s="71">
        <v>1237943</v>
      </c>
      <c r="AD46" s="71">
        <v>1243695</v>
      </c>
      <c r="AE46" s="71">
        <v>1244762</v>
      </c>
      <c r="AF46" s="71">
        <v>1251075</v>
      </c>
      <c r="AG46" s="71">
        <v>1262507</v>
      </c>
      <c r="AH46" s="71">
        <v>1272732</v>
      </c>
      <c r="AI46" s="71">
        <v>1286554</v>
      </c>
      <c r="AJ46" s="71">
        <v>1301135</v>
      </c>
      <c r="AK46" s="71">
        <v>1315311</v>
      </c>
      <c r="AL46" s="71">
        <v>1327272</v>
      </c>
      <c r="AM46" s="72">
        <v>1326415</v>
      </c>
      <c r="AN46" s="71">
        <v>1325228</v>
      </c>
      <c r="AO46" s="72"/>
    </row>
    <row r="47" spans="1:41" s="54" customFormat="1" ht="15" customHeight="1" x14ac:dyDescent="0.2">
      <c r="A47" s="20" t="s">
        <v>2</v>
      </c>
      <c r="B47" s="59">
        <f t="shared" si="29"/>
        <v>5.4308655003534199</v>
      </c>
      <c r="C47" s="59">
        <f t="shared" si="30"/>
        <v>4.7505279872534407</v>
      </c>
      <c r="D47" s="59">
        <f t="shared" si="31"/>
        <v>5.7777156246279233</v>
      </c>
      <c r="E47" s="59">
        <f t="shared" si="32"/>
        <v>5.7186829852538787</v>
      </c>
      <c r="F47" s="59">
        <f t="shared" si="33"/>
        <v>4.5361424612243173</v>
      </c>
      <c r="G47" s="59">
        <f t="shared" si="34"/>
        <v>6.7743456194244196</v>
      </c>
      <c r="H47" s="59">
        <f t="shared" si="35"/>
        <v>5.415939435736874</v>
      </c>
      <c r="I47" s="59">
        <f t="shared" si="36"/>
        <v>5.249058085687957</v>
      </c>
      <c r="J47" s="59">
        <f t="shared" si="37"/>
        <v>7.0214848442566575</v>
      </c>
      <c r="K47" s="59">
        <f t="shared" si="38"/>
        <v>5.6751222059107613</v>
      </c>
      <c r="L47" s="59">
        <f t="shared" si="39"/>
        <v>6.0718097665340869</v>
      </c>
      <c r="M47" s="59">
        <f t="shared" si="40"/>
        <v>6.9279381920906475</v>
      </c>
      <c r="N47" s="59">
        <f t="shared" si="22"/>
        <v>6.5823824484332567</v>
      </c>
      <c r="O47" s="59">
        <f t="shared" si="23"/>
        <v>5.3086044211674084</v>
      </c>
      <c r="P47" s="59">
        <f t="shared" si="24"/>
        <v>8.9594351139681265</v>
      </c>
      <c r="Q47" s="59">
        <f t="shared" si="25"/>
        <v>6.2421882873805341</v>
      </c>
      <c r="R47" s="59">
        <f t="shared" si="26"/>
        <v>3.9504938476445366</v>
      </c>
      <c r="S47" s="59">
        <f t="shared" si="27"/>
        <v>3.8880733320584766</v>
      </c>
      <c r="T47" s="59" t="e">
        <f t="shared" si="28"/>
        <v>#DIV/0!</v>
      </c>
      <c r="V47" s="20" t="s">
        <v>2</v>
      </c>
      <c r="W47" s="71">
        <v>1150128</v>
      </c>
      <c r="X47" s="71">
        <v>1166537</v>
      </c>
      <c r="Y47" s="71">
        <v>1187032</v>
      </c>
      <c r="Z47" s="71">
        <v>1216772</v>
      </c>
      <c r="AA47" s="71">
        <v>1239673</v>
      </c>
      <c r="AB47" s="71">
        <v>1257194</v>
      </c>
      <c r="AC47" s="71">
        <v>1273094</v>
      </c>
      <c r="AD47" s="71">
        <v>1285945</v>
      </c>
      <c r="AE47" s="71">
        <v>1297209</v>
      </c>
      <c r="AF47" s="71">
        <v>1309139</v>
      </c>
      <c r="AG47" s="71">
        <v>1320721</v>
      </c>
      <c r="AH47" s="71">
        <v>1333249</v>
      </c>
      <c r="AI47" s="71">
        <v>1345764</v>
      </c>
      <c r="AJ47" s="71">
        <v>1360998</v>
      </c>
      <c r="AK47" s="71">
        <v>1377505</v>
      </c>
      <c r="AL47" s="71">
        <v>1392407</v>
      </c>
      <c r="AM47" s="72">
        <v>1392231</v>
      </c>
      <c r="AN47" s="71">
        <v>1391006</v>
      </c>
      <c r="AO47" s="72"/>
    </row>
    <row r="48" spans="1:41" s="54" customFormat="1" ht="15" customHeight="1" x14ac:dyDescent="0.2">
      <c r="A48" s="20" t="s">
        <v>3</v>
      </c>
      <c r="B48" s="59">
        <f t="shared" si="29"/>
        <v>4.6269261574495104</v>
      </c>
      <c r="C48" s="59">
        <f t="shared" si="30"/>
        <v>4.0816477983220718</v>
      </c>
      <c r="D48" s="59">
        <f t="shared" si="31"/>
        <v>3.8803459684789203</v>
      </c>
      <c r="E48" s="59">
        <f t="shared" si="32"/>
        <v>6.2794076399197012</v>
      </c>
      <c r="F48" s="59">
        <f t="shared" si="33"/>
        <v>4.1600276288627427</v>
      </c>
      <c r="G48" s="59">
        <f t="shared" si="34"/>
        <v>4.117613247427796</v>
      </c>
      <c r="H48" s="59">
        <f t="shared" si="35"/>
        <v>3.0193094273219194</v>
      </c>
      <c r="I48" s="59">
        <f t="shared" si="36"/>
        <v>4.1117925687075294</v>
      </c>
      <c r="J48" s="59">
        <f t="shared" si="37"/>
        <v>4.3208896947566391</v>
      </c>
      <c r="K48" s="59">
        <f t="shared" si="38"/>
        <v>5.5737771839393568</v>
      </c>
      <c r="L48" s="59">
        <f t="shared" si="39"/>
        <v>4.4981996740374379</v>
      </c>
      <c r="M48" s="59">
        <f t="shared" si="40"/>
        <v>3.7599462327688715</v>
      </c>
      <c r="N48" s="59">
        <f t="shared" si="22"/>
        <v>4.3806126599705868</v>
      </c>
      <c r="O48" s="59">
        <f t="shared" si="23"/>
        <v>2.1063832775011742</v>
      </c>
      <c r="P48" s="59">
        <f t="shared" si="24"/>
        <v>4.2940031667301568</v>
      </c>
      <c r="Q48" s="59">
        <f t="shared" si="25"/>
        <v>3.0031942595495105</v>
      </c>
      <c r="R48" s="59">
        <f t="shared" si="26"/>
        <v>4.1171316177064625</v>
      </c>
      <c r="S48" s="59">
        <f t="shared" si="27"/>
        <v>6.1681745002482824</v>
      </c>
      <c r="T48" s="59" t="e">
        <f t="shared" si="28"/>
        <v>#DIV/0!</v>
      </c>
      <c r="V48" s="20" t="s">
        <v>3</v>
      </c>
      <c r="W48" s="71">
        <v>626766</v>
      </c>
      <c r="X48" s="71">
        <v>628831</v>
      </c>
      <c r="Y48" s="71">
        <v>631387</v>
      </c>
      <c r="Z48" s="71">
        <v>634614</v>
      </c>
      <c r="AA48" s="71">
        <v>637015</v>
      </c>
      <c r="AB48" s="71">
        <v>637910</v>
      </c>
      <c r="AC48" s="71">
        <v>635907</v>
      </c>
      <c r="AD48" s="71">
        <v>636381</v>
      </c>
      <c r="AE48" s="71">
        <v>636443</v>
      </c>
      <c r="AF48" s="71">
        <v>636911</v>
      </c>
      <c r="AG48" s="71">
        <v>637292</v>
      </c>
      <c r="AH48" s="71">
        <v>638307</v>
      </c>
      <c r="AI48" s="71">
        <v>639180</v>
      </c>
      <c r="AJ48" s="71">
        <v>640909</v>
      </c>
      <c r="AK48" s="71">
        <v>643145</v>
      </c>
      <c r="AL48" s="71">
        <v>643759</v>
      </c>
      <c r="AM48" s="72">
        <v>643652</v>
      </c>
      <c r="AN48" s="71">
        <v>643086</v>
      </c>
      <c r="AO48" s="72"/>
    </row>
    <row r="49" spans="1:41" s="54" customFormat="1" ht="15" customHeight="1" x14ac:dyDescent="0.2">
      <c r="A49" s="20" t="s">
        <v>4</v>
      </c>
      <c r="B49" s="59">
        <f t="shared" si="29"/>
        <v>2.7617734219281176</v>
      </c>
      <c r="C49" s="59">
        <f t="shared" si="30"/>
        <v>2.7129778006069838</v>
      </c>
      <c r="D49" s="59">
        <f t="shared" si="31"/>
        <v>4.1269448227477197</v>
      </c>
      <c r="E49" s="59">
        <f t="shared" si="32"/>
        <v>3.9452609760693438</v>
      </c>
      <c r="F49" s="59">
        <f t="shared" si="33"/>
        <v>5.4621944366149098</v>
      </c>
      <c r="G49" s="59">
        <f t="shared" si="34"/>
        <v>5.1571352900145619</v>
      </c>
      <c r="H49" s="59">
        <f t="shared" si="35"/>
        <v>3.8495390177026296</v>
      </c>
      <c r="I49" s="59">
        <f t="shared" si="36"/>
        <v>4.8658312587992869</v>
      </c>
      <c r="J49" s="59">
        <f t="shared" si="37"/>
        <v>5.411236519911605</v>
      </c>
      <c r="K49" s="59">
        <f t="shared" si="38"/>
        <v>6.0105262607732151</v>
      </c>
      <c r="L49" s="59">
        <f t="shared" si="39"/>
        <v>5.4719324607193416</v>
      </c>
      <c r="M49" s="59">
        <f t="shared" si="40"/>
        <v>4.9050327944722012</v>
      </c>
      <c r="N49" s="59">
        <f t="shared" si="22"/>
        <v>2.4457841586847779</v>
      </c>
      <c r="O49" s="59">
        <f t="shared" si="23"/>
        <v>3.4614885087163709</v>
      </c>
      <c r="P49" s="59">
        <f t="shared" si="24"/>
        <v>5.219582739747632</v>
      </c>
      <c r="Q49" s="59">
        <f t="shared" si="25"/>
        <v>4.3296343870563394</v>
      </c>
      <c r="R49" s="59">
        <f t="shared" si="26"/>
        <v>4.232309791533349</v>
      </c>
      <c r="S49" s="59">
        <f t="shared" si="27"/>
        <v>4.0383502068595467</v>
      </c>
      <c r="T49" s="59" t="e">
        <f t="shared" si="28"/>
        <v>#DIV/0!</v>
      </c>
      <c r="V49" s="20" t="s">
        <v>4</v>
      </c>
      <c r="W49" s="71">
        <v>550371</v>
      </c>
      <c r="X49" s="71">
        <v>552898</v>
      </c>
      <c r="Y49" s="71">
        <v>557313</v>
      </c>
      <c r="Z49" s="71">
        <v>566080</v>
      </c>
      <c r="AA49" s="71">
        <v>571199</v>
      </c>
      <c r="AB49" s="71">
        <v>572023</v>
      </c>
      <c r="AC49" s="71">
        <v>571497</v>
      </c>
      <c r="AD49" s="71">
        <v>572016</v>
      </c>
      <c r="AE49" s="71">
        <v>572882</v>
      </c>
      <c r="AF49" s="71">
        <v>573993</v>
      </c>
      <c r="AG49" s="71">
        <v>575665</v>
      </c>
      <c r="AH49" s="71">
        <v>577638</v>
      </c>
      <c r="AI49" s="71">
        <v>579228</v>
      </c>
      <c r="AJ49" s="71">
        <v>582601</v>
      </c>
      <c r="AK49" s="71">
        <v>587531</v>
      </c>
      <c r="AL49" s="71">
        <v>590889</v>
      </c>
      <c r="AM49" s="72">
        <v>590694</v>
      </c>
      <c r="AN49" s="71">
        <v>590175</v>
      </c>
      <c r="AO49" s="72"/>
    </row>
    <row r="50" spans="1:41" s="54" customFormat="1" ht="15" customHeight="1" x14ac:dyDescent="0.2">
      <c r="A50" s="20" t="s">
        <v>5</v>
      </c>
      <c r="B50" s="59">
        <f t="shared" si="29"/>
        <v>3.9397610534921057</v>
      </c>
      <c r="C50" s="59">
        <f t="shared" si="30"/>
        <v>2.407742424093184</v>
      </c>
      <c r="D50" s="59">
        <f t="shared" si="31"/>
        <v>1.0088781275221952</v>
      </c>
      <c r="E50" s="59">
        <f t="shared" si="32"/>
        <v>1.1882501504216667</v>
      </c>
      <c r="F50" s="59">
        <f t="shared" si="33"/>
        <v>1.2988615478533065</v>
      </c>
      <c r="G50" s="59">
        <f t="shared" si="34"/>
        <v>1.9504646982143496</v>
      </c>
      <c r="H50" s="59">
        <f t="shared" si="35"/>
        <v>1.9768119952951877</v>
      </c>
      <c r="I50" s="59">
        <f t="shared" si="36"/>
        <v>1.322383993864138</v>
      </c>
      <c r="J50" s="59">
        <f t="shared" si="37"/>
        <v>4.1528377170688273</v>
      </c>
      <c r="K50" s="59">
        <f t="shared" si="38"/>
        <v>1.8340669601173802</v>
      </c>
      <c r="L50" s="59">
        <f t="shared" si="39"/>
        <v>2.735846738982354</v>
      </c>
      <c r="M50" s="59">
        <f t="shared" si="40"/>
        <v>3.195242788000686</v>
      </c>
      <c r="N50" s="59">
        <f t="shared" si="22"/>
        <v>1.3508675947127042</v>
      </c>
      <c r="O50" s="59">
        <f t="shared" si="23"/>
        <v>1.6932793741639431</v>
      </c>
      <c r="P50" s="59" t="e">
        <f t="shared" si="23"/>
        <v>#VALUE!</v>
      </c>
      <c r="Q50" s="59">
        <f t="shared" si="25"/>
        <v>0.76481965552522724</v>
      </c>
      <c r="R50" s="59">
        <f t="shared" si="26"/>
        <v>0.34009325357012893</v>
      </c>
      <c r="S50" s="59">
        <f t="shared" si="27"/>
        <v>0.68078385453010604</v>
      </c>
      <c r="T50" s="59" t="e">
        <f t="shared" si="28"/>
        <v>#DIV/0!</v>
      </c>
      <c r="V50" s="20" t="s">
        <v>5</v>
      </c>
      <c r="W50" s="71">
        <v>304587</v>
      </c>
      <c r="X50" s="71">
        <v>304573</v>
      </c>
      <c r="Y50" s="71">
        <v>305620</v>
      </c>
      <c r="Z50" s="71">
        <v>308577</v>
      </c>
      <c r="AA50" s="71">
        <v>307962</v>
      </c>
      <c r="AB50" s="71">
        <v>307619</v>
      </c>
      <c r="AC50" s="71">
        <v>303519</v>
      </c>
      <c r="AD50" s="71">
        <v>302484</v>
      </c>
      <c r="AE50" s="71">
        <v>300999</v>
      </c>
      <c r="AF50" s="71">
        <v>299880</v>
      </c>
      <c r="AG50" s="71">
        <v>298506</v>
      </c>
      <c r="AH50" s="71">
        <v>297317</v>
      </c>
      <c r="AI50" s="71">
        <v>296106</v>
      </c>
      <c r="AJ50" s="71">
        <v>295285</v>
      </c>
      <c r="AK50" s="71">
        <v>294807</v>
      </c>
      <c r="AL50" s="71">
        <v>294187</v>
      </c>
      <c r="AM50" s="72">
        <v>294037</v>
      </c>
      <c r="AN50" s="71">
        <v>293779</v>
      </c>
      <c r="AO50" s="72"/>
    </row>
    <row r="51" spans="1:41" s="54" customFormat="1" ht="15" customHeight="1" x14ac:dyDescent="0.2">
      <c r="A51" s="20" t="s">
        <v>6</v>
      </c>
      <c r="B51" s="59">
        <f t="shared" si="29"/>
        <v>1.7112669410364243</v>
      </c>
      <c r="C51" s="59">
        <f t="shared" si="30"/>
        <v>4.4592620847520967</v>
      </c>
      <c r="D51" s="59">
        <f t="shared" si="31"/>
        <v>3.5734921982791517</v>
      </c>
      <c r="E51" s="59">
        <f t="shared" si="32"/>
        <v>1.5482356306752822</v>
      </c>
      <c r="F51" s="59">
        <f t="shared" si="33"/>
        <v>3.8451050556852535</v>
      </c>
      <c r="G51" s="59">
        <f t="shared" si="34"/>
        <v>3.0310426627231193</v>
      </c>
      <c r="H51" s="59">
        <f t="shared" si="35"/>
        <v>3.2786423604615842</v>
      </c>
      <c r="I51" s="59">
        <f t="shared" si="36"/>
        <v>2.5987620222961696</v>
      </c>
      <c r="J51" s="59">
        <f t="shared" si="37"/>
        <v>1.5378244264641419</v>
      </c>
      <c r="K51" s="59">
        <f t="shared" si="38"/>
        <v>3.6009209628159438</v>
      </c>
      <c r="L51" s="59">
        <f t="shared" si="39"/>
        <v>3.7690125632402647</v>
      </c>
      <c r="M51" s="59">
        <f t="shared" si="40"/>
        <v>3.0402529490453603</v>
      </c>
      <c r="N51" s="59">
        <f t="shared" si="22"/>
        <v>2.5580525667621266</v>
      </c>
      <c r="O51" s="59">
        <f t="shared" si="23"/>
        <v>2.4982329571766306</v>
      </c>
      <c r="P51" s="59">
        <f t="shared" si="24"/>
        <v>2.3561805663039364</v>
      </c>
      <c r="Q51" s="59">
        <f t="shared" ref="Q51:Q59" si="41">Q11/AL51*100000</f>
        <v>1.891452586774963</v>
      </c>
      <c r="R51" s="59">
        <f t="shared" ref="R51:R59" si="42">R11/AM51*100000</f>
        <v>2.4048115762990552</v>
      </c>
      <c r="S51" s="59">
        <f t="shared" ref="S51:S59" si="43">S11/AN51*100000</f>
        <v>2.2094015840900276</v>
      </c>
      <c r="T51" s="59" t="e">
        <f t="shared" ref="T51:T59" si="44">T11/AO51*100000</f>
        <v>#DIV/0!</v>
      </c>
      <c r="V51" s="20" t="s">
        <v>6</v>
      </c>
      <c r="W51" s="71">
        <v>822977</v>
      </c>
      <c r="X51" s="71">
        <v>823193</v>
      </c>
      <c r="Y51" s="71">
        <v>825523</v>
      </c>
      <c r="Z51" s="71">
        <v>834283</v>
      </c>
      <c r="AA51" s="71">
        <v>836128</v>
      </c>
      <c r="AB51" s="71">
        <v>835796</v>
      </c>
      <c r="AC51" s="71">
        <v>828595</v>
      </c>
      <c r="AD51" s="71">
        <v>827317</v>
      </c>
      <c r="AE51" s="71">
        <v>825842</v>
      </c>
      <c r="AF51" s="71">
        <v>824789</v>
      </c>
      <c r="AG51" s="71">
        <v>823381</v>
      </c>
      <c r="AH51" s="71">
        <v>822300</v>
      </c>
      <c r="AI51" s="71">
        <v>820937</v>
      </c>
      <c r="AJ51" s="71">
        <v>820580</v>
      </c>
      <c r="AK51" s="71">
        <v>820537</v>
      </c>
      <c r="AL51" s="71">
        <v>819476</v>
      </c>
      <c r="AM51" s="72">
        <v>819191</v>
      </c>
      <c r="AN51" s="71">
        <v>818472</v>
      </c>
      <c r="AO51" s="72"/>
    </row>
    <row r="52" spans="1:41" s="54" customFormat="1" ht="15" customHeight="1" x14ac:dyDescent="0.2">
      <c r="A52" s="20" t="s">
        <v>7</v>
      </c>
      <c r="B52" s="59">
        <f t="shared" si="29"/>
        <v>9.2231966899231335</v>
      </c>
      <c r="C52" s="59">
        <f t="shared" si="30"/>
        <v>8.4922627343224697</v>
      </c>
      <c r="D52" s="59">
        <f t="shared" si="31"/>
        <v>10.780458942843897</v>
      </c>
      <c r="E52" s="59">
        <f t="shared" si="32"/>
        <v>9.913031506000598</v>
      </c>
      <c r="F52" s="59">
        <f t="shared" si="33"/>
        <v>10.207543237540637</v>
      </c>
      <c r="G52" s="59">
        <f t="shared" si="34"/>
        <v>13.045631647488836</v>
      </c>
      <c r="H52" s="59">
        <f t="shared" si="35"/>
        <v>12.066378777780821</v>
      </c>
      <c r="I52" s="59">
        <f t="shared" si="36"/>
        <v>9.3100741081899017</v>
      </c>
      <c r="J52" s="59">
        <f t="shared" si="37"/>
        <v>13.835895634774928</v>
      </c>
      <c r="K52" s="59">
        <f t="shared" si="38"/>
        <v>12.427465306026333</v>
      </c>
      <c r="L52" s="59">
        <f t="shared" si="39"/>
        <v>11.613291070062301</v>
      </c>
      <c r="M52" s="59">
        <f t="shared" si="40"/>
        <v>8.3943123138541331</v>
      </c>
      <c r="N52" s="59">
        <f t="shared" si="22"/>
        <v>9.1283502746442764</v>
      </c>
      <c r="O52" s="59">
        <f t="shared" si="23"/>
        <v>5.6611293273672576</v>
      </c>
      <c r="P52" s="59">
        <f t="shared" si="24"/>
        <v>9.3314399540652353</v>
      </c>
      <c r="Q52" s="59">
        <f t="shared" si="41"/>
        <v>7.2584606196544046</v>
      </c>
      <c r="R52" s="59">
        <f t="shared" si="42"/>
        <v>7.7864921288720872</v>
      </c>
      <c r="S52" s="59">
        <f t="shared" si="43"/>
        <v>5.5343968411018194</v>
      </c>
      <c r="T52" s="59" t="e">
        <f t="shared" si="44"/>
        <v>#DIV/0!</v>
      </c>
      <c r="V52" s="20" t="s">
        <v>7</v>
      </c>
      <c r="W52" s="71">
        <v>428268</v>
      </c>
      <c r="X52" s="71">
        <v>429803</v>
      </c>
      <c r="Y52" s="71">
        <v>432109</v>
      </c>
      <c r="Z52" s="71">
        <v>435790</v>
      </c>
      <c r="AA52" s="71">
        <v>438238</v>
      </c>
      <c r="AB52" s="71">
        <v>439483</v>
      </c>
      <c r="AC52" s="71">
        <v>438132</v>
      </c>
      <c r="AD52" s="71">
        <v>438593</v>
      </c>
      <c r="AE52" s="71">
        <v>438473</v>
      </c>
      <c r="AF52" s="71">
        <v>438813</v>
      </c>
      <c r="AG52" s="71">
        <v>439152</v>
      </c>
      <c r="AH52" s="71">
        <v>440179</v>
      </c>
      <c r="AI52" s="71">
        <v>440934</v>
      </c>
      <c r="AJ52" s="71">
        <v>441608</v>
      </c>
      <c r="AK52" s="71">
        <v>442947</v>
      </c>
      <c r="AL52" s="71">
        <v>443161</v>
      </c>
      <c r="AM52" s="72">
        <v>443075</v>
      </c>
      <c r="AN52" s="71">
        <v>442686</v>
      </c>
      <c r="AO52" s="72"/>
    </row>
    <row r="53" spans="1:41" s="54" customFormat="1" ht="15" customHeight="1" x14ac:dyDescent="0.2">
      <c r="A53" s="20" t="s">
        <v>8</v>
      </c>
      <c r="B53" s="59">
        <f t="shared" si="29"/>
        <v>6.5863647343215614</v>
      </c>
      <c r="C53" s="59">
        <f t="shared" si="30"/>
        <v>5.0079945804393198</v>
      </c>
      <c r="D53" s="59">
        <f t="shared" si="31"/>
        <v>6.3273166304283972</v>
      </c>
      <c r="E53" s="59">
        <f t="shared" si="32"/>
        <v>4.3359415226019982</v>
      </c>
      <c r="F53" s="59">
        <f t="shared" si="33"/>
        <v>5.9962741947409519</v>
      </c>
      <c r="G53" s="59">
        <f t="shared" si="34"/>
        <v>6.2180976710397795</v>
      </c>
      <c r="H53" s="59">
        <f t="shared" si="35"/>
        <v>5.1439400776103232</v>
      </c>
      <c r="I53" s="59">
        <f t="shared" si="36"/>
        <v>6.7475163717640534</v>
      </c>
      <c r="J53" s="59">
        <f t="shared" si="37"/>
        <v>10.536427963740195</v>
      </c>
      <c r="K53" s="59">
        <f t="shared" si="38"/>
        <v>6.2983705798125893</v>
      </c>
      <c r="L53" s="59">
        <f t="shared" si="39"/>
        <v>4.9098747740066866</v>
      </c>
      <c r="M53" s="59">
        <f t="shared" si="40"/>
        <v>4.7776546070197652</v>
      </c>
      <c r="N53" s="59">
        <f t="shared" si="22"/>
        <v>13.675883970411679</v>
      </c>
      <c r="O53" s="59">
        <f t="shared" si="23"/>
        <v>4.7818970693629304</v>
      </c>
      <c r="P53" s="59">
        <f t="shared" si="24"/>
        <v>5.926377459446643</v>
      </c>
      <c r="Q53" s="59">
        <f t="shared" si="41"/>
        <v>3.4444937953789387</v>
      </c>
      <c r="R53" s="59">
        <f t="shared" si="42"/>
        <v>6.7756942971138923</v>
      </c>
      <c r="S53" s="59">
        <f t="shared" si="43"/>
        <v>4.990952763808151</v>
      </c>
      <c r="T53" s="59" t="e">
        <f t="shared" si="44"/>
        <v>#DIV/0!</v>
      </c>
      <c r="V53" s="20" t="s">
        <v>8</v>
      </c>
      <c r="W53" s="71">
        <v>547849</v>
      </c>
      <c r="X53" s="71">
        <v>549122</v>
      </c>
      <c r="Y53" s="71">
        <v>550523</v>
      </c>
      <c r="Z53" s="71">
        <v>553513</v>
      </c>
      <c r="AA53" s="71">
        <v>554511</v>
      </c>
      <c r="AB53" s="71">
        <v>554296</v>
      </c>
      <c r="AC53" s="71">
        <v>554050</v>
      </c>
      <c r="AD53" s="71">
        <v>553290</v>
      </c>
      <c r="AE53" s="71">
        <v>552053</v>
      </c>
      <c r="AF53" s="71">
        <v>551730</v>
      </c>
      <c r="AG53" s="71">
        <v>551270</v>
      </c>
      <c r="AH53" s="71">
        <v>551177</v>
      </c>
      <c r="AI53" s="71">
        <v>550848</v>
      </c>
      <c r="AJ53" s="71">
        <v>550688</v>
      </c>
      <c r="AK53" s="71">
        <v>551208</v>
      </c>
      <c r="AL53" s="71">
        <v>551605</v>
      </c>
      <c r="AM53" s="72">
        <v>551481</v>
      </c>
      <c r="AN53" s="71">
        <v>550997</v>
      </c>
      <c r="AO53" s="72"/>
    </row>
    <row r="54" spans="1:41" s="54" customFormat="1" ht="15" customHeight="1" x14ac:dyDescent="0.2">
      <c r="A54" s="20" t="s">
        <v>9</v>
      </c>
      <c r="B54" s="59">
        <f t="shared" si="29"/>
        <v>5.6538747338722803</v>
      </c>
      <c r="C54" s="59">
        <f t="shared" si="30"/>
        <v>7.4156945694095864</v>
      </c>
      <c r="D54" s="59">
        <f t="shared" si="31"/>
        <v>9.3007231639750234</v>
      </c>
      <c r="E54" s="59">
        <f t="shared" si="32"/>
        <v>4.7368485940968474</v>
      </c>
      <c r="F54" s="59">
        <f t="shared" si="33"/>
        <v>7.2046854363260877</v>
      </c>
      <c r="G54" s="59">
        <f t="shared" si="34"/>
        <v>5.972929599413801</v>
      </c>
      <c r="H54" s="59">
        <f t="shared" si="35"/>
        <v>6.1015767249060548</v>
      </c>
      <c r="I54" s="59">
        <f t="shared" si="36"/>
        <v>9.9727154251765526</v>
      </c>
      <c r="J54" s="59">
        <f t="shared" si="37"/>
        <v>10.146425194672414</v>
      </c>
      <c r="K54" s="59">
        <f t="shared" si="38"/>
        <v>8.1784126627367115</v>
      </c>
      <c r="L54" s="59">
        <f t="shared" si="39"/>
        <v>9.6045755875256091</v>
      </c>
      <c r="M54" s="59">
        <f t="shared" si="40"/>
        <v>7.7597716658955278</v>
      </c>
      <c r="N54" s="59">
        <f t="shared" si="22"/>
        <v>6.057758796800214</v>
      </c>
      <c r="O54" s="59">
        <f t="shared" si="23"/>
        <v>6.3953768360221508</v>
      </c>
      <c r="P54" s="59">
        <f t="shared" si="24"/>
        <v>6.466518019902292</v>
      </c>
      <c r="Q54" s="59">
        <f t="shared" si="41"/>
        <v>5.381994204006241</v>
      </c>
      <c r="R54" s="59">
        <f t="shared" si="42"/>
        <v>4.9055678194751042</v>
      </c>
      <c r="S54" s="59">
        <f t="shared" si="43"/>
        <v>4.750463568726774</v>
      </c>
      <c r="T54" s="59" t="e">
        <f t="shared" si="44"/>
        <v>#DIV/0!</v>
      </c>
      <c r="V54" s="20" t="s">
        <v>9</v>
      </c>
      <c r="W54" s="71">
        <v>505553</v>
      </c>
      <c r="X54" s="71">
        <v>506808</v>
      </c>
      <c r="Y54" s="71">
        <v>508921</v>
      </c>
      <c r="Z54" s="71">
        <v>513703</v>
      </c>
      <c r="AA54" s="71">
        <v>515868</v>
      </c>
      <c r="AB54" s="71">
        <v>516776</v>
      </c>
      <c r="AC54" s="71">
        <v>516260</v>
      </c>
      <c r="AD54" s="71">
        <v>516409</v>
      </c>
      <c r="AE54" s="71">
        <v>515781</v>
      </c>
      <c r="AF54" s="71">
        <v>516109</v>
      </c>
      <c r="AG54" s="71">
        <v>516247</v>
      </c>
      <c r="AH54" s="71">
        <v>516553</v>
      </c>
      <c r="AI54" s="71">
        <v>517243</v>
      </c>
      <c r="AJ54" s="71">
        <v>519125</v>
      </c>
      <c r="AK54" s="71">
        <v>521146</v>
      </c>
      <c r="AL54" s="71">
        <v>523350</v>
      </c>
      <c r="AM54" s="72">
        <v>523215</v>
      </c>
      <c r="AN54" s="71">
        <v>522756</v>
      </c>
      <c r="AO54" s="72"/>
    </row>
    <row r="55" spans="1:41" s="54" customFormat="1" ht="15" customHeight="1" x14ac:dyDescent="0.2">
      <c r="A55" s="20" t="s">
        <v>16</v>
      </c>
      <c r="B55" s="59">
        <f t="shared" si="29"/>
        <v>3.2352941176470584</v>
      </c>
      <c r="C55" s="59">
        <f t="shared" si="30"/>
        <v>3.5869362477516433</v>
      </c>
      <c r="D55" s="59">
        <f t="shared" si="31"/>
        <v>3.2679419769585705</v>
      </c>
      <c r="E55" s="59">
        <f t="shared" si="32"/>
        <v>3.4409889830030691</v>
      </c>
      <c r="F55" s="59">
        <f t="shared" si="33"/>
        <v>5.2393713530579493</v>
      </c>
      <c r="G55" s="59">
        <f t="shared" si="34"/>
        <v>4.7591297591297588</v>
      </c>
      <c r="H55" s="59">
        <f t="shared" si="35"/>
        <v>1.5625854538920099</v>
      </c>
      <c r="I55" s="59">
        <f t="shared" si="36"/>
        <v>2.1174279960465987</v>
      </c>
      <c r="J55" s="59">
        <f t="shared" si="37"/>
        <v>3.0034618162064186</v>
      </c>
      <c r="K55" s="59">
        <f t="shared" si="38"/>
        <v>1.8627231836488198</v>
      </c>
      <c r="L55" s="59">
        <f t="shared" si="39"/>
        <v>2.6986871622961019</v>
      </c>
      <c r="M55" s="59">
        <f t="shared" si="40"/>
        <v>2.6840172012770682</v>
      </c>
      <c r="N55" s="59">
        <f t="shared" si="22"/>
        <v>3.7025095806531096</v>
      </c>
      <c r="O55" s="59">
        <f t="shared" si="23"/>
        <v>1.8008496081023826</v>
      </c>
      <c r="P55" s="59">
        <f t="shared" si="24"/>
        <v>3.1411351277067752</v>
      </c>
      <c r="Q55" s="59">
        <f t="shared" si="41"/>
        <v>2.3209213076920561</v>
      </c>
      <c r="R55" s="59">
        <f t="shared" si="42"/>
        <v>1.7655090158660409</v>
      </c>
      <c r="S55" s="59">
        <f t="shared" si="43"/>
        <v>1.7343351900536856</v>
      </c>
      <c r="T55" s="59" t="e">
        <f t="shared" si="44"/>
        <v>#DIV/0!</v>
      </c>
      <c r="V55" s="20" t="s">
        <v>16</v>
      </c>
      <c r="W55" s="71">
        <v>510000</v>
      </c>
      <c r="X55" s="71">
        <v>511114</v>
      </c>
      <c r="Y55" s="71">
        <v>512555</v>
      </c>
      <c r="Z55" s="71">
        <v>514387</v>
      </c>
      <c r="AA55" s="71">
        <v>515329</v>
      </c>
      <c r="AB55" s="71">
        <v>514800</v>
      </c>
      <c r="AC55" s="71">
        <v>511972</v>
      </c>
      <c r="AD55" s="71">
        <v>511627</v>
      </c>
      <c r="AE55" s="71">
        <v>510522</v>
      </c>
      <c r="AF55" s="71">
        <v>510006</v>
      </c>
      <c r="AG55" s="71">
        <v>509507</v>
      </c>
      <c r="AH55" s="71">
        <v>509187</v>
      </c>
      <c r="AI55" s="71">
        <v>508664</v>
      </c>
      <c r="AJ55" s="71">
        <v>509019</v>
      </c>
      <c r="AK55" s="71">
        <v>509370</v>
      </c>
      <c r="AL55" s="71">
        <v>509855</v>
      </c>
      <c r="AM55" s="72">
        <v>509768</v>
      </c>
      <c r="AN55" s="71">
        <v>509321</v>
      </c>
      <c r="AO55" s="72"/>
    </row>
    <row r="56" spans="1:41" s="54" customFormat="1" ht="15" customHeight="1" x14ac:dyDescent="0.2">
      <c r="A56" s="20" t="s">
        <v>10</v>
      </c>
      <c r="B56" s="59">
        <f t="shared" si="29"/>
        <v>5.8761146923216208</v>
      </c>
      <c r="C56" s="59">
        <f t="shared" si="30"/>
        <v>5.7574926981376207</v>
      </c>
      <c r="D56" s="59">
        <f t="shared" si="31"/>
        <v>6.53942458348049</v>
      </c>
      <c r="E56" s="59">
        <f t="shared" si="32"/>
        <v>6.7359498898959309</v>
      </c>
      <c r="F56" s="59">
        <f t="shared" si="33"/>
        <v>7.2753053816680291</v>
      </c>
      <c r="G56" s="59">
        <f t="shared" si="34"/>
        <v>9.1374506801762134</v>
      </c>
      <c r="H56" s="59">
        <f t="shared" si="35"/>
        <v>8.5377396427315162</v>
      </c>
      <c r="I56" s="59">
        <f t="shared" si="36"/>
        <v>8.8463957256272163</v>
      </c>
      <c r="J56" s="59">
        <f t="shared" si="37"/>
        <v>11.037640937082733</v>
      </c>
      <c r="K56" s="59">
        <f t="shared" si="38"/>
        <v>9.9927848078919492</v>
      </c>
      <c r="L56" s="59">
        <f t="shared" si="39"/>
        <v>9.3618038969076789</v>
      </c>
      <c r="M56" s="59">
        <f t="shared" si="40"/>
        <v>7.6708140323927276</v>
      </c>
      <c r="N56" s="59">
        <f t="shared" si="22"/>
        <v>6.3251267637291253</v>
      </c>
      <c r="O56" s="59">
        <f t="shared" si="23"/>
        <v>7.8527100571804445</v>
      </c>
      <c r="P56" s="59">
        <f t="shared" si="24"/>
        <v>6.7253453044479743</v>
      </c>
      <c r="Q56" s="59">
        <f t="shared" si="41"/>
        <v>7.1106480488850767</v>
      </c>
      <c r="R56" s="59">
        <f t="shared" si="42"/>
        <v>3.9858046718377422</v>
      </c>
      <c r="S56" s="59">
        <f t="shared" si="43"/>
        <v>5.4285266349925747</v>
      </c>
      <c r="T56" s="59" t="e">
        <f t="shared" si="44"/>
        <v>#DIV/0!</v>
      </c>
      <c r="V56" s="20" t="s">
        <v>10</v>
      </c>
      <c r="W56" s="71">
        <v>1130282</v>
      </c>
      <c r="X56" s="71">
        <v>1130990</v>
      </c>
      <c r="Y56" s="71">
        <v>1135421</v>
      </c>
      <c r="Z56" s="71">
        <v>1143615</v>
      </c>
      <c r="AA56" s="71">
        <v>1150009</v>
      </c>
      <c r="AB56" s="71">
        <v>1152765</v>
      </c>
      <c r="AC56" s="71">
        <v>1164633</v>
      </c>
      <c r="AD56" s="71">
        <v>1167142</v>
      </c>
      <c r="AE56" s="71">
        <v>1168577</v>
      </c>
      <c r="AF56" s="71">
        <v>1170678</v>
      </c>
      <c r="AG56" s="71">
        <v>1173563</v>
      </c>
      <c r="AH56" s="71">
        <v>1176972</v>
      </c>
      <c r="AI56" s="71">
        <v>1180477</v>
      </c>
      <c r="AJ56" s="71">
        <v>1184729</v>
      </c>
      <c r="AK56" s="71">
        <v>1189530</v>
      </c>
      <c r="AL56" s="71">
        <v>1193984</v>
      </c>
      <c r="AM56" s="72">
        <v>1193820</v>
      </c>
      <c r="AN56" s="71">
        <v>1192773</v>
      </c>
      <c r="AO56" s="72"/>
    </row>
    <row r="57" spans="1:41" s="54" customFormat="1" ht="15" customHeight="1" x14ac:dyDescent="0.2">
      <c r="A57" s="20" t="s">
        <v>11</v>
      </c>
      <c r="B57" s="59">
        <f t="shared" si="29"/>
        <v>2.7909019725677804</v>
      </c>
      <c r="C57" s="59">
        <f t="shared" si="30"/>
        <v>3.5578951648595685</v>
      </c>
      <c r="D57" s="59">
        <f t="shared" si="31"/>
        <v>3.3306895984645521</v>
      </c>
      <c r="E57" s="59">
        <f t="shared" si="32"/>
        <v>4.2067738407221942</v>
      </c>
      <c r="F57" s="59">
        <f t="shared" si="33"/>
        <v>5.1925528407158446</v>
      </c>
      <c r="G57" s="59">
        <f t="shared" si="34"/>
        <v>4.2857521339149489</v>
      </c>
      <c r="H57" s="59">
        <f t="shared" si="35"/>
        <v>2.5566853669939222</v>
      </c>
      <c r="I57" s="59">
        <f t="shared" si="36"/>
        <v>2.9526874943493917</v>
      </c>
      <c r="J57" s="59">
        <f t="shared" si="37"/>
        <v>4.9215252330263661</v>
      </c>
      <c r="K57" s="59">
        <f t="shared" si="38"/>
        <v>5.1930303349478351</v>
      </c>
      <c r="L57" s="59">
        <f t="shared" si="39"/>
        <v>4.6449816877501586</v>
      </c>
      <c r="M57" s="59">
        <f t="shared" si="40"/>
        <v>5.4015181025767998</v>
      </c>
      <c r="N57" s="59">
        <f t="shared" si="22"/>
        <v>5.5149023454261048</v>
      </c>
      <c r="O57" s="59">
        <f t="shared" si="23"/>
        <v>5.2697006441155088</v>
      </c>
      <c r="P57" s="59">
        <f t="shared" si="24"/>
        <v>5.1676234679710165</v>
      </c>
      <c r="Q57" s="59">
        <f t="shared" si="41"/>
        <v>3.1657240723241311</v>
      </c>
      <c r="R57" s="59">
        <f t="shared" si="42"/>
        <v>3.1979634355626203</v>
      </c>
      <c r="S57" s="59">
        <f t="shared" si="43"/>
        <v>2.8125584299110442</v>
      </c>
      <c r="T57" s="59" t="e">
        <f t="shared" si="44"/>
        <v>#DIV/0!</v>
      </c>
      <c r="V57" s="20" t="s">
        <v>11</v>
      </c>
      <c r="W57" s="71">
        <v>638981</v>
      </c>
      <c r="X57" s="71">
        <v>639423</v>
      </c>
      <c r="Y57" s="71">
        <v>640508</v>
      </c>
      <c r="Z57" s="71">
        <v>641822</v>
      </c>
      <c r="AA57" s="71">
        <v>641945</v>
      </c>
      <c r="AB57" s="71">
        <v>641661</v>
      </c>
      <c r="AC57" s="71">
        <v>638848</v>
      </c>
      <c r="AD57" s="71">
        <v>637837</v>
      </c>
      <c r="AE57" s="71">
        <v>636659</v>
      </c>
      <c r="AF57" s="71">
        <v>636109</v>
      </c>
      <c r="AG57" s="71">
        <v>635094</v>
      </c>
      <c r="AH57" s="71">
        <v>634081</v>
      </c>
      <c r="AI57" s="71">
        <v>633133</v>
      </c>
      <c r="AJ57" s="71">
        <v>632547</v>
      </c>
      <c r="AK57" s="71">
        <v>632141</v>
      </c>
      <c r="AL57" s="71">
        <v>631767</v>
      </c>
      <c r="AM57" s="72">
        <v>631652</v>
      </c>
      <c r="AN57" s="71">
        <v>631098</v>
      </c>
      <c r="AO57" s="72"/>
    </row>
    <row r="58" spans="1:41" s="54" customFormat="1" ht="15" customHeight="1" x14ac:dyDescent="0.2">
      <c r="A58" s="20" t="s">
        <v>12</v>
      </c>
      <c r="B58" s="59">
        <f t="shared" si="29"/>
        <v>4.1776258777954087</v>
      </c>
      <c r="C58" s="59">
        <f t="shared" si="30"/>
        <v>5.7357368048385879</v>
      </c>
      <c r="D58" s="59">
        <f t="shared" si="31"/>
        <v>5.8898305084745788</v>
      </c>
      <c r="E58" s="59">
        <f t="shared" si="32"/>
        <v>8.2052219047280683</v>
      </c>
      <c r="F58" s="59">
        <f t="shared" si="33"/>
        <v>8.8082308618987781</v>
      </c>
      <c r="G58" s="59">
        <f t="shared" si="34"/>
        <v>6.1534049499344308</v>
      </c>
      <c r="H58" s="59">
        <f t="shared" si="35"/>
        <v>7.1235218692121398</v>
      </c>
      <c r="I58" s="59">
        <f t="shared" si="36"/>
        <v>6.5301261206744634</v>
      </c>
      <c r="J58" s="59">
        <f t="shared" si="37"/>
        <v>7.9271182453281144</v>
      </c>
      <c r="K58" s="59">
        <f t="shared" si="38"/>
        <v>6.1451379156716381</v>
      </c>
      <c r="L58" s="59">
        <f t="shared" si="39"/>
        <v>5.4317964712131879</v>
      </c>
      <c r="M58" s="59">
        <f t="shared" si="40"/>
        <v>5.8203730174354407</v>
      </c>
      <c r="N58" s="59">
        <f t="shared" si="22"/>
        <v>5.745756287315257</v>
      </c>
      <c r="O58" s="59">
        <f t="shared" si="23"/>
        <v>4.9754658065401642</v>
      </c>
      <c r="P58" s="59">
        <f t="shared" si="24"/>
        <v>6.292438205396623</v>
      </c>
      <c r="Q58" s="59">
        <f t="shared" si="41"/>
        <v>5.2662600437354712</v>
      </c>
      <c r="R58" s="59">
        <f t="shared" si="42"/>
        <v>4.3583854475803774</v>
      </c>
      <c r="S58" s="59">
        <f t="shared" si="43"/>
        <v>4.376562289243414</v>
      </c>
      <c r="T58" s="59" t="e">
        <f t="shared" si="44"/>
        <v>#DIV/0!</v>
      </c>
      <c r="V58" s="20" t="s">
        <v>12</v>
      </c>
      <c r="W58" s="71">
        <v>590447</v>
      </c>
      <c r="X58" s="71">
        <v>589869</v>
      </c>
      <c r="Y58" s="71">
        <v>590000</v>
      </c>
      <c r="Z58" s="71">
        <v>591087</v>
      </c>
      <c r="AA58" s="71">
        <v>591303</v>
      </c>
      <c r="AB58" s="71">
        <v>590459</v>
      </c>
      <c r="AC58" s="71">
        <v>589596</v>
      </c>
      <c r="AD58" s="71">
        <v>588299</v>
      </c>
      <c r="AE58" s="71">
        <v>586594</v>
      </c>
      <c r="AF58" s="71">
        <v>585829</v>
      </c>
      <c r="AG58" s="71">
        <v>584828</v>
      </c>
      <c r="AH58" s="71">
        <v>584155</v>
      </c>
      <c r="AI58" s="71">
        <v>583039</v>
      </c>
      <c r="AJ58" s="71">
        <v>582860</v>
      </c>
      <c r="AK58" s="71">
        <v>582710</v>
      </c>
      <c r="AL58" s="71">
        <v>581374</v>
      </c>
      <c r="AM58" s="72">
        <v>581255</v>
      </c>
      <c r="AN58" s="71">
        <v>580745</v>
      </c>
      <c r="AO58" s="72"/>
    </row>
    <row r="59" spans="1:41" s="54" customFormat="1" ht="15" customHeight="1" x14ac:dyDescent="0.2">
      <c r="A59" s="20" t="s">
        <v>13</v>
      </c>
      <c r="B59" s="59">
        <f t="shared" si="29"/>
        <v>3.2757503516838113</v>
      </c>
      <c r="C59" s="59">
        <f t="shared" si="30"/>
        <v>4.1976389214468144</v>
      </c>
      <c r="D59" s="59">
        <f t="shared" si="31"/>
        <v>3.8420808709997338</v>
      </c>
      <c r="E59" s="59">
        <f t="shared" si="32"/>
        <v>4.516726285320587</v>
      </c>
      <c r="F59" s="59">
        <f t="shared" si="33"/>
        <v>5.0212536165299024</v>
      </c>
      <c r="G59" s="59">
        <f t="shared" si="34"/>
        <v>6.5207779837111772</v>
      </c>
      <c r="H59" s="59">
        <f t="shared" si="35"/>
        <v>6.7065489991827736</v>
      </c>
      <c r="I59" s="59">
        <f t="shared" si="36"/>
        <v>8.7387132868878812</v>
      </c>
      <c r="J59" s="59">
        <f t="shared" si="37"/>
        <v>7.5031953262855042</v>
      </c>
      <c r="K59" s="59">
        <f t="shared" si="38"/>
        <v>7.6342532697341392</v>
      </c>
      <c r="L59" s="59">
        <f t="shared" si="39"/>
        <v>6.5873442346131386</v>
      </c>
      <c r="M59" s="59">
        <f t="shared" si="40"/>
        <v>6.7440568514912451</v>
      </c>
      <c r="N59" s="59">
        <f t="shared" si="22"/>
        <v>7.5781480993756105</v>
      </c>
      <c r="O59" s="59">
        <f t="shared" si="23"/>
        <v>5.8676382589942317</v>
      </c>
      <c r="P59" s="59">
        <f t="shared" si="24"/>
        <v>6.5893369823000691</v>
      </c>
      <c r="Q59" s="59">
        <f t="shared" si="41"/>
        <v>5.7223100756932137</v>
      </c>
      <c r="R59" s="59">
        <f t="shared" si="42"/>
        <v>3.7808273202164391</v>
      </c>
      <c r="S59" s="59">
        <f t="shared" si="43"/>
        <v>3.1917853202406015</v>
      </c>
      <c r="T59" s="59" t="e">
        <f t="shared" si="44"/>
        <v>#DIV/0!</v>
      </c>
      <c r="V59" s="20" t="s">
        <v>13</v>
      </c>
      <c r="W59" s="71">
        <v>1251767</v>
      </c>
      <c r="X59" s="71">
        <v>1249909</v>
      </c>
      <c r="Y59" s="71">
        <v>1249323</v>
      </c>
      <c r="Z59" s="71">
        <v>1250168</v>
      </c>
      <c r="AA59" s="71">
        <v>1249356</v>
      </c>
      <c r="AB59" s="71">
        <v>1244739</v>
      </c>
      <c r="AC59" s="71">
        <v>1232626</v>
      </c>
      <c r="AD59" s="71">
        <v>1228251</v>
      </c>
      <c r="AE59" s="71">
        <v>1223923</v>
      </c>
      <c r="AF59" s="71">
        <v>1219722</v>
      </c>
      <c r="AG59" s="71">
        <v>1215209</v>
      </c>
      <c r="AH59" s="71">
        <v>1211437</v>
      </c>
      <c r="AI59" s="71">
        <v>1207419</v>
      </c>
      <c r="AJ59" s="71">
        <v>1204346</v>
      </c>
      <c r="AK59" s="71">
        <v>1201436</v>
      </c>
      <c r="AL59" s="71">
        <v>1197069</v>
      </c>
      <c r="AM59" s="72">
        <v>1196828</v>
      </c>
      <c r="AN59" s="71">
        <v>1195778</v>
      </c>
      <c r="AO59" s="72"/>
    </row>
    <row r="60" spans="1:41" s="54" customFormat="1" ht="14.25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</row>
    <row r="61" spans="1:41" s="54" customFormat="1" ht="15" x14ac:dyDescent="0.25">
      <c r="A61" s="5" t="s">
        <v>79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53"/>
      <c r="O61" s="53"/>
      <c r="P61" s="44"/>
      <c r="Q61" s="44"/>
      <c r="R61" s="44"/>
      <c r="S61" s="44"/>
      <c r="T61" s="52"/>
      <c r="U61" s="52"/>
      <c r="V61" s="60" t="s">
        <v>71</v>
      </c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61"/>
    </row>
    <row r="62" spans="1:41" s="54" customFormat="1" ht="9" customHeight="1" x14ac:dyDescent="0.2">
      <c r="A62" s="5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53"/>
      <c r="O62" s="53"/>
      <c r="P62" s="44"/>
      <c r="Q62" s="44"/>
      <c r="R62" s="44"/>
      <c r="S62" s="44"/>
      <c r="T62" s="44"/>
      <c r="U62" s="44"/>
      <c r="V62" s="44"/>
      <c r="W62" s="2"/>
      <c r="X62" s="63"/>
      <c r="Y62" s="63"/>
      <c r="Z62" s="63"/>
      <c r="AA62" s="63"/>
      <c r="AB62" s="63"/>
      <c r="AC62" s="63"/>
      <c r="AD62" s="63"/>
      <c r="AE62" s="63"/>
      <c r="AF62" s="44"/>
      <c r="AG62" s="44"/>
      <c r="AH62" s="61"/>
    </row>
    <row r="63" spans="1:41" s="54" customFormat="1" ht="15" thickBot="1" x14ac:dyDescent="0.25">
      <c r="A63" s="9" t="s">
        <v>115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56"/>
      <c r="O63" s="57"/>
      <c r="R63" s="56"/>
      <c r="S63" s="56"/>
      <c r="V63" s="73" t="s">
        <v>67</v>
      </c>
      <c r="AB63" s="10"/>
      <c r="AC63" s="10"/>
      <c r="AD63" s="10"/>
      <c r="AE63" s="10"/>
      <c r="AF63" s="10"/>
      <c r="AG63" s="10"/>
      <c r="AH63" s="10"/>
      <c r="AI63" s="11"/>
      <c r="AJ63" s="74"/>
      <c r="AK63" s="74"/>
      <c r="AL63" s="74"/>
      <c r="AO63" s="11" t="s">
        <v>72</v>
      </c>
    </row>
    <row r="64" spans="1:41" s="54" customFormat="1" ht="18" customHeight="1" thickBot="1" x14ac:dyDescent="0.25">
      <c r="A64" s="3" t="s">
        <v>14</v>
      </c>
      <c r="B64" s="12">
        <v>2005</v>
      </c>
      <c r="C64" s="12">
        <v>2006</v>
      </c>
      <c r="D64" s="12">
        <v>2007</v>
      </c>
      <c r="E64" s="12">
        <v>2008</v>
      </c>
      <c r="F64" s="12">
        <v>2009</v>
      </c>
      <c r="G64" s="12">
        <v>2010</v>
      </c>
      <c r="H64" s="12">
        <v>2011</v>
      </c>
      <c r="I64" s="12">
        <v>2012</v>
      </c>
      <c r="J64" s="12">
        <v>2013</v>
      </c>
      <c r="K64" s="12">
        <v>2014</v>
      </c>
      <c r="L64" s="12">
        <v>2015</v>
      </c>
      <c r="M64" s="12">
        <v>2016</v>
      </c>
      <c r="N64" s="13">
        <v>2017</v>
      </c>
      <c r="O64" s="13">
        <v>2018</v>
      </c>
      <c r="P64" s="13">
        <v>2019</v>
      </c>
      <c r="Q64" s="13">
        <v>2020</v>
      </c>
      <c r="R64" s="13">
        <v>2021</v>
      </c>
      <c r="S64" s="13">
        <v>2022</v>
      </c>
      <c r="T64" s="13">
        <v>2023</v>
      </c>
      <c r="V64" s="66" t="s">
        <v>14</v>
      </c>
      <c r="W64" s="67">
        <v>2005</v>
      </c>
      <c r="X64" s="67">
        <v>2006</v>
      </c>
      <c r="Y64" s="67">
        <v>2007</v>
      </c>
      <c r="Z64" s="67">
        <v>2008</v>
      </c>
      <c r="AA64" s="67">
        <v>2009</v>
      </c>
      <c r="AB64" s="67">
        <v>2010</v>
      </c>
      <c r="AC64" s="67">
        <v>2011</v>
      </c>
      <c r="AD64" s="67">
        <v>2012</v>
      </c>
      <c r="AE64" s="67">
        <v>2013</v>
      </c>
      <c r="AF64" s="67">
        <v>2014</v>
      </c>
      <c r="AG64" s="67">
        <v>2015</v>
      </c>
      <c r="AH64" s="67">
        <v>2016</v>
      </c>
      <c r="AI64" s="67">
        <v>2017</v>
      </c>
      <c r="AJ64" s="67">
        <v>2018</v>
      </c>
      <c r="AK64" s="67">
        <v>2019</v>
      </c>
      <c r="AL64" s="67">
        <v>2020</v>
      </c>
      <c r="AM64" s="68">
        <v>2021</v>
      </c>
      <c r="AN64" s="67">
        <v>2022</v>
      </c>
      <c r="AO64" s="68">
        <v>2023</v>
      </c>
    </row>
    <row r="65" spans="1:41" s="54" customFormat="1" ht="22.5" x14ac:dyDescent="0.2">
      <c r="A65" s="14" t="s">
        <v>15</v>
      </c>
      <c r="B65" s="21">
        <f t="shared" ref="B65:P69" si="45">B5/W65*1000</f>
        <v>13.424276678074992</v>
      </c>
      <c r="C65" s="21">
        <f t="shared" si="45"/>
        <v>13.386307355909903</v>
      </c>
      <c r="D65" s="21">
        <f t="shared" si="45"/>
        <v>14.45030961313336</v>
      </c>
      <c r="E65" s="21">
        <f t="shared" si="45"/>
        <v>13.980771766645072</v>
      </c>
      <c r="F65" s="21">
        <f t="shared" si="45"/>
        <v>15.467106766786603</v>
      </c>
      <c r="G65" s="21">
        <f t="shared" si="45"/>
        <v>16.622002113485376</v>
      </c>
      <c r="H65" s="21">
        <f t="shared" si="45"/>
        <v>14.04625283378004</v>
      </c>
      <c r="I65" s="21">
        <f t="shared" si="45"/>
        <v>14.371092216427261</v>
      </c>
      <c r="J65" s="21">
        <f t="shared" si="45"/>
        <v>15.861015312656043</v>
      </c>
      <c r="K65" s="21">
        <f t="shared" si="45"/>
        <v>14.069182216486317</v>
      </c>
      <c r="L65" s="21">
        <f t="shared" si="45"/>
        <v>13.257011293452823</v>
      </c>
      <c r="M65" s="21">
        <f t="shared" si="45"/>
        <v>12.000315151934927</v>
      </c>
      <c r="N65" s="22">
        <f t="shared" si="45"/>
        <v>11.387288545335261</v>
      </c>
      <c r="O65" s="22">
        <f t="shared" si="45"/>
        <v>9.0370097213044858</v>
      </c>
      <c r="P65" s="22">
        <f t="shared" si="45"/>
        <v>9.6662244374212154</v>
      </c>
      <c r="Q65" s="22">
        <f t="shared" ref="Q65:T65" si="46">Q5/AL65*1000</f>
        <v>8.2738295910857076</v>
      </c>
      <c r="R65" s="22">
        <f t="shared" si="46"/>
        <v>6.3865207724902096</v>
      </c>
      <c r="S65" s="22">
        <f t="shared" si="46"/>
        <v>5.8819815913810087</v>
      </c>
      <c r="T65" s="22" t="e">
        <f t="shared" si="46"/>
        <v>#DIV/0!</v>
      </c>
      <c r="V65" s="14" t="s">
        <v>15</v>
      </c>
      <c r="W65" s="69">
        <v>43370.431094999978</v>
      </c>
      <c r="X65" s="69">
        <v>47729.119740000009</v>
      </c>
      <c r="Y65" s="69">
        <v>49191.564220000029</v>
      </c>
      <c r="Z65" s="69">
        <v>50807.877074999997</v>
      </c>
      <c r="AA65" s="69">
        <v>50960.834404999994</v>
      </c>
      <c r="AB65" s="69">
        <v>52290.130919999974</v>
      </c>
      <c r="AC65" s="69">
        <v>55696.942279999996</v>
      </c>
      <c r="AD65" s="69">
        <v>60329.443785000025</v>
      </c>
      <c r="AE65" s="69">
        <v>61975.855935000007</v>
      </c>
      <c r="AF65" s="69">
        <v>64443.451845000018</v>
      </c>
      <c r="AG65" s="69">
        <v>66433.399944999983</v>
      </c>
      <c r="AH65" s="69">
        <v>65782.994585719804</v>
      </c>
      <c r="AI65" s="69">
        <v>69735.652770939807</v>
      </c>
      <c r="AJ65" s="69">
        <v>74969.488901048055</v>
      </c>
      <c r="AK65" s="69">
        <v>79245.004599164444</v>
      </c>
      <c r="AL65" s="69">
        <v>80958.077025784689</v>
      </c>
      <c r="AM65" s="70">
        <v>84670.51455140773</v>
      </c>
      <c r="AN65" s="69">
        <v>86124.603666839161</v>
      </c>
      <c r="AO65" s="70"/>
    </row>
    <row r="66" spans="1:41" s="54" customFormat="1" ht="15" customHeight="1" x14ac:dyDescent="0.2">
      <c r="A66" s="17" t="s">
        <v>1</v>
      </c>
      <c r="B66" s="58">
        <f t="shared" si="45"/>
        <v>10.108398145416981</v>
      </c>
      <c r="C66" s="58">
        <f t="shared" si="45"/>
        <v>10.493567098082879</v>
      </c>
      <c r="D66" s="58">
        <f t="shared" si="45"/>
        <v>11.503002306205714</v>
      </c>
      <c r="E66" s="58">
        <f t="shared" si="45"/>
        <v>12.011157086206831</v>
      </c>
      <c r="F66" s="58">
        <f t="shared" si="45"/>
        <v>13.428649211035495</v>
      </c>
      <c r="G66" s="58">
        <f t="shared" si="45"/>
        <v>14.984817999513147</v>
      </c>
      <c r="H66" s="58">
        <f t="shared" si="45"/>
        <v>13.228161647722846</v>
      </c>
      <c r="I66" s="58">
        <f t="shared" si="45"/>
        <v>14.289827684116872</v>
      </c>
      <c r="J66" s="58">
        <f t="shared" si="45"/>
        <v>13.899368165047415</v>
      </c>
      <c r="K66" s="58">
        <f t="shared" si="45"/>
        <v>13.23326294721068</v>
      </c>
      <c r="L66" s="58">
        <f t="shared" si="45"/>
        <v>13.161507059171953</v>
      </c>
      <c r="M66" s="58">
        <f t="shared" si="45"/>
        <v>11.473746967146834</v>
      </c>
      <c r="N66" s="59">
        <f t="shared" si="45"/>
        <v>9.7591766537001394</v>
      </c>
      <c r="O66" s="59">
        <f t="shared" si="45"/>
        <v>8.4258236147268164</v>
      </c>
      <c r="P66" s="59">
        <f t="shared" si="45"/>
        <v>7.4875876738300624</v>
      </c>
      <c r="Q66" s="59">
        <f t="shared" ref="Q66:T66" si="47">Q6/AL66*1000</f>
        <v>7.7378526943813624</v>
      </c>
      <c r="R66" s="59">
        <f t="shared" si="47"/>
        <v>5.5761415653218034</v>
      </c>
      <c r="S66" s="59">
        <f t="shared" si="47"/>
        <v>4.3476704909070749</v>
      </c>
      <c r="T66" s="59" t="e">
        <f t="shared" si="47"/>
        <v>#DIV/0!</v>
      </c>
      <c r="V66" s="17" t="s">
        <v>1</v>
      </c>
      <c r="W66" s="71">
        <v>17696.50648499998</v>
      </c>
      <c r="X66" s="71">
        <v>19507.983455000012</v>
      </c>
      <c r="Y66" s="71">
        <v>20719.228510000026</v>
      </c>
      <c r="Z66" s="71">
        <v>20293.631849999991</v>
      </c>
      <c r="AA66" s="71">
        <v>19671.871869999992</v>
      </c>
      <c r="AB66" s="71">
        <v>19980.222649999982</v>
      </c>
      <c r="AC66" s="71">
        <v>20994.350844999994</v>
      </c>
      <c r="AD66" s="71">
        <v>21810.386630000008</v>
      </c>
      <c r="AE66" s="71">
        <v>23243.262774999996</v>
      </c>
      <c r="AF66" s="71">
        <v>23202.534349999998</v>
      </c>
      <c r="AG66" s="71">
        <v>23444.630259999994</v>
      </c>
      <c r="AH66" s="71">
        <v>22045.980334434804</v>
      </c>
      <c r="AI66" s="71">
        <v>24389.010990637616</v>
      </c>
      <c r="AJ66" s="71">
        <v>26745.159916014494</v>
      </c>
      <c r="AK66" s="71">
        <v>28415.916572210503</v>
      </c>
      <c r="AL66" s="71">
        <v>29086.45015045234</v>
      </c>
      <c r="AM66" s="72">
        <v>30244.927971133227</v>
      </c>
      <c r="AN66" s="71">
        <v>31549.462396826879</v>
      </c>
      <c r="AO66" s="72"/>
    </row>
    <row r="67" spans="1:41" s="54" customFormat="1" ht="15" customHeight="1" x14ac:dyDescent="0.2">
      <c r="A67" s="20" t="s">
        <v>2</v>
      </c>
      <c r="B67" s="58">
        <f t="shared" si="45"/>
        <v>13.486300518181864</v>
      </c>
      <c r="C67" s="58">
        <f t="shared" si="45"/>
        <v>11.126776910256948</v>
      </c>
      <c r="D67" s="58">
        <f t="shared" si="45"/>
        <v>13.745388494394398</v>
      </c>
      <c r="E67" s="58">
        <f t="shared" si="45"/>
        <v>13.473243364984318</v>
      </c>
      <c r="F67" s="58">
        <f t="shared" si="45"/>
        <v>10.419170170299457</v>
      </c>
      <c r="G67" s="58">
        <f t="shared" si="45"/>
        <v>15.916581206617524</v>
      </c>
      <c r="H67" s="58">
        <f t="shared" si="45"/>
        <v>12.406713558627796</v>
      </c>
      <c r="I67" s="58">
        <f t="shared" si="45"/>
        <v>12.163367968331418</v>
      </c>
      <c r="J67" s="58">
        <f t="shared" si="45"/>
        <v>15.9858307773862</v>
      </c>
      <c r="K67" s="58">
        <f t="shared" si="45"/>
        <v>13.038557629139321</v>
      </c>
      <c r="L67" s="58">
        <f t="shared" si="45"/>
        <v>12.906958147441213</v>
      </c>
      <c r="M67" s="58">
        <f t="shared" si="45"/>
        <v>13.424223118910277</v>
      </c>
      <c r="N67" s="59">
        <f t="shared" si="45"/>
        <v>12.270955043444687</v>
      </c>
      <c r="O67" s="59">
        <f t="shared" si="45"/>
        <v>9.1683436083458538</v>
      </c>
      <c r="P67" s="59">
        <f t="shared" si="45"/>
        <v>15.081766560272497</v>
      </c>
      <c r="Q67" s="59">
        <f t="shared" ref="Q67:T67" si="48">Q7/AL67*1000</f>
        <v>10.350255559705646</v>
      </c>
      <c r="R67" s="59">
        <f t="shared" si="48"/>
        <v>6.5592691874885238</v>
      </c>
      <c r="S67" s="59">
        <f t="shared" si="48"/>
        <v>6.3005934716381615</v>
      </c>
      <c r="T67" s="59" t="e">
        <f t="shared" si="48"/>
        <v>#DIV/0!</v>
      </c>
      <c r="V67" s="20" t="s">
        <v>2</v>
      </c>
      <c r="W67" s="71">
        <v>4631.5077049999991</v>
      </c>
      <c r="X67" s="71">
        <v>4980.4779149999995</v>
      </c>
      <c r="Y67" s="71">
        <v>4989.5521950000011</v>
      </c>
      <c r="Z67" s="71">
        <v>5164.5570000000007</v>
      </c>
      <c r="AA67" s="71">
        <v>5397.102880000004</v>
      </c>
      <c r="AB67" s="71">
        <v>5350.8140700000013</v>
      </c>
      <c r="AC67" s="71">
        <v>5557.4749649999967</v>
      </c>
      <c r="AD67" s="71">
        <v>5549.4498049999975</v>
      </c>
      <c r="AE67" s="71">
        <v>5697.7541300000012</v>
      </c>
      <c r="AF67" s="71">
        <v>5698.1178600000039</v>
      </c>
      <c r="AG67" s="71">
        <v>6213.0569999999998</v>
      </c>
      <c r="AH67" s="71">
        <v>6880.5968023991391</v>
      </c>
      <c r="AI67" s="71">
        <v>7218.9436779540447</v>
      </c>
      <c r="AJ67" s="71">
        <v>7880.3765528848126</v>
      </c>
      <c r="AK67" s="71">
        <v>8183.170464378064</v>
      </c>
      <c r="AL67" s="71">
        <v>8397.5382216686558</v>
      </c>
      <c r="AM67" s="72">
        <v>8385.0804758721806</v>
      </c>
      <c r="AN67" s="71">
        <v>8583.8474703672</v>
      </c>
      <c r="AO67" s="72"/>
    </row>
    <row r="68" spans="1:41" s="54" customFormat="1" ht="15" customHeight="1" x14ac:dyDescent="0.2">
      <c r="A68" s="20" t="s">
        <v>3</v>
      </c>
      <c r="B68" s="58">
        <f t="shared" si="45"/>
        <v>17.789942881523665</v>
      </c>
      <c r="C68" s="58">
        <f t="shared" si="45"/>
        <v>14.14422093152594</v>
      </c>
      <c r="D68" s="58">
        <f t="shared" si="45"/>
        <v>13.497187165535744</v>
      </c>
      <c r="E68" s="58">
        <f t="shared" si="45"/>
        <v>21.03175954022516</v>
      </c>
      <c r="F68" s="58">
        <f t="shared" si="45"/>
        <v>13.033468471547943</v>
      </c>
      <c r="G68" s="58">
        <f t="shared" si="45"/>
        <v>12.41381170678258</v>
      </c>
      <c r="H68" s="58">
        <f t="shared" si="45"/>
        <v>9.0197357314204964</v>
      </c>
      <c r="I68" s="58">
        <f t="shared" si="45"/>
        <v>12.420824237146409</v>
      </c>
      <c r="J68" s="58">
        <f t="shared" si="45"/>
        <v>12.966601015744111</v>
      </c>
      <c r="K68" s="58">
        <f t="shared" si="45"/>
        <v>16.194066665950022</v>
      </c>
      <c r="L68" s="58">
        <f t="shared" si="45"/>
        <v>12.689698908422729</v>
      </c>
      <c r="M68" s="58">
        <f t="shared" si="45"/>
        <v>10.093665069868257</v>
      </c>
      <c r="N68" s="59">
        <f t="shared" si="45"/>
        <v>11.003599768809757</v>
      </c>
      <c r="O68" s="59">
        <f t="shared" si="45"/>
        <v>5.2311839298858347</v>
      </c>
      <c r="P68" s="59">
        <f t="shared" si="45"/>
        <v>10.287882560702652</v>
      </c>
      <c r="Q68" s="59">
        <f t="shared" ref="Q68:T68" si="49">Q8/AL68*1000</f>
        <v>6.9439975072541413</v>
      </c>
      <c r="R68" s="59">
        <f t="shared" si="49"/>
        <v>8.8882171131835683</v>
      </c>
      <c r="S68" s="59">
        <f t="shared" si="49"/>
        <v>13.242741911945481</v>
      </c>
      <c r="T68" s="59" t="e">
        <f t="shared" si="49"/>
        <v>#DIV/0!</v>
      </c>
      <c r="V68" s="20" t="s">
        <v>3</v>
      </c>
      <c r="W68" s="71">
        <v>1630.1345200000001</v>
      </c>
      <c r="X68" s="71">
        <v>1814.6398299999994</v>
      </c>
      <c r="Y68" s="71">
        <v>1815.1930249999998</v>
      </c>
      <c r="Z68" s="71">
        <v>1894.7534999999998</v>
      </c>
      <c r="AA68" s="71">
        <v>2033.2269999999994</v>
      </c>
      <c r="AB68" s="71">
        <v>2115.9227550000001</v>
      </c>
      <c r="AC68" s="71">
        <v>2128.6654699999995</v>
      </c>
      <c r="AD68" s="71">
        <v>2106.6771550000017</v>
      </c>
      <c r="AE68" s="71">
        <v>2120.8333600000005</v>
      </c>
      <c r="AF68" s="71">
        <v>2192.1609150000004</v>
      </c>
      <c r="AG68" s="71">
        <v>2259.0501850000001</v>
      </c>
      <c r="AH68" s="71">
        <v>2377.7289848506189</v>
      </c>
      <c r="AI68" s="71">
        <v>2544.6218136147927</v>
      </c>
      <c r="AJ68" s="71">
        <v>2580.6777549675307</v>
      </c>
      <c r="AK68" s="71">
        <v>2684.3878226366996</v>
      </c>
      <c r="AL68" s="71">
        <v>2784.179186864123</v>
      </c>
      <c r="AM68" s="72">
        <v>2981.4753243024984</v>
      </c>
      <c r="AN68" s="71">
        <v>2995.3514861515009</v>
      </c>
      <c r="AO68" s="72"/>
    </row>
    <row r="69" spans="1:41" s="54" customFormat="1" ht="15" customHeight="1" x14ac:dyDescent="0.2">
      <c r="A69" s="20" t="s">
        <v>4</v>
      </c>
      <c r="B69" s="58">
        <f t="shared" si="45"/>
        <v>10.617090998440839</v>
      </c>
      <c r="C69" s="58">
        <f t="shared" si="45"/>
        <v>8.3364525559980365</v>
      </c>
      <c r="D69" s="58">
        <f t="shared" si="45"/>
        <v>11.92379541749049</v>
      </c>
      <c r="E69" s="58">
        <f t="shared" si="45"/>
        <v>12.458030823291706</v>
      </c>
      <c r="F69" s="58">
        <f t="shared" si="45"/>
        <v>15.989219043570889</v>
      </c>
      <c r="G69" s="58">
        <f t="shared" si="45"/>
        <v>15.25744768129387</v>
      </c>
      <c r="H69" s="58">
        <f t="shared" si="45"/>
        <v>10.008091450955453</v>
      </c>
      <c r="I69" s="58">
        <f t="shared" si="45"/>
        <v>10.261752266560237</v>
      </c>
      <c r="J69" s="58">
        <f t="shared" si="45"/>
        <v>11.446547952560865</v>
      </c>
      <c r="K69" s="58">
        <f t="shared" si="45"/>
        <v>10.79439374294237</v>
      </c>
      <c r="L69" s="58">
        <f t="shared" si="45"/>
        <v>10.603386553357417</v>
      </c>
      <c r="M69" s="58">
        <f t="shared" si="45"/>
        <v>10.164858756995574</v>
      </c>
      <c r="N69" s="59">
        <f t="shared" si="45"/>
        <v>4.9701032483441887</v>
      </c>
      <c r="O69" s="59">
        <f t="shared" si="45"/>
        <v>6.4371925221257937</v>
      </c>
      <c r="P69" s="59">
        <f t="shared" si="45"/>
        <v>8.2322804120862738</v>
      </c>
      <c r="Q69" s="59">
        <f t="shared" ref="Q69:T70" si="50">Q9/AL69*1000</f>
        <v>7.1144688141755061</v>
      </c>
      <c r="R69" s="59">
        <f t="shared" si="50"/>
        <v>6.7825534004335308</v>
      </c>
      <c r="S69" s="59">
        <f t="shared" si="50"/>
        <v>6.0374057394196088</v>
      </c>
      <c r="T69" s="59" t="e">
        <f t="shared" si="50"/>
        <v>#DIV/0!</v>
      </c>
      <c r="V69" s="20" t="s">
        <v>4</v>
      </c>
      <c r="W69" s="71">
        <v>1431.6539250000005</v>
      </c>
      <c r="X69" s="71">
        <v>1799.3264999999999</v>
      </c>
      <c r="Y69" s="71">
        <v>1928.9160200000003</v>
      </c>
      <c r="Z69" s="71">
        <v>1792.6856699999996</v>
      </c>
      <c r="AA69" s="71">
        <v>1951.3148149999997</v>
      </c>
      <c r="AB69" s="71">
        <v>1933.4819699999996</v>
      </c>
      <c r="AC69" s="71">
        <v>2198.2213199999992</v>
      </c>
      <c r="AD69" s="71">
        <v>2712.3372899999981</v>
      </c>
      <c r="AE69" s="71">
        <v>2708.240084999999</v>
      </c>
      <c r="AF69" s="71">
        <v>3196.1035350000006</v>
      </c>
      <c r="AG69" s="71">
        <v>2970.7490000000003</v>
      </c>
      <c r="AH69" s="71">
        <v>2787.380917991999</v>
      </c>
      <c r="AI69" s="71">
        <v>2850.3767344041294</v>
      </c>
      <c r="AJ69" s="71">
        <v>3132.8357195081844</v>
      </c>
      <c r="AK69" s="71">
        <v>3725.1727506321577</v>
      </c>
      <c r="AL69" s="71">
        <v>3595.9583212113885</v>
      </c>
      <c r="AM69" s="72">
        <v>3685.9274854219411</v>
      </c>
      <c r="AN69" s="71">
        <v>3947.6116666666985</v>
      </c>
      <c r="AO69" s="72"/>
    </row>
    <row r="70" spans="1:41" s="54" customFormat="1" ht="15" customHeight="1" x14ac:dyDescent="0.2">
      <c r="A70" s="20" t="s">
        <v>5</v>
      </c>
      <c r="B70" s="58">
        <f t="shared" ref="B70:B79" si="51">B10/W70*1000</f>
        <v>171.66767998283322</v>
      </c>
      <c r="C70" s="58">
        <f t="shared" ref="C70:C79" si="52">C10/X70*1000</f>
        <v>78.129716637723163</v>
      </c>
      <c r="D70" s="58">
        <f t="shared" ref="D70:D79" si="53">D10/Y70*1000</f>
        <v>44.650399440059864</v>
      </c>
      <c r="E70" s="58">
        <f t="shared" ref="E70:E79" si="54">E10/Z70*1000</f>
        <v>59.187516814635465</v>
      </c>
      <c r="F70" s="58">
        <f t="shared" ref="F70:F79" si="55">F10/AA70*1000</f>
        <v>41.019540683693194</v>
      </c>
      <c r="G70" s="58">
        <f t="shared" ref="G70:G79" si="56">G10/AB70*1000</f>
        <v>63.811913109870389</v>
      </c>
      <c r="H70" s="58">
        <f t="shared" ref="H70:H79" si="57">H10/AC70*1000</f>
        <v>58.801334790299741</v>
      </c>
      <c r="I70" s="58">
        <f t="shared" ref="I70:I79" si="58">I10/AD70*1000</f>
        <v>34.592944604631384</v>
      </c>
      <c r="J70" s="58">
        <f t="shared" ref="J70:J79" si="59">J10/AE70*1000</f>
        <v>93.395810398435501</v>
      </c>
      <c r="K70" s="58">
        <f t="shared" ref="K70:K79" si="60">K10/AF70*1000</f>
        <v>34.70776065528252</v>
      </c>
      <c r="L70" s="58">
        <f t="shared" ref="L70:L79" si="61">L10/AG70*1000</f>
        <v>39.408714225392522</v>
      </c>
      <c r="M70" s="58">
        <f t="shared" ref="M70:M79" si="62">M10/AH70*1000</f>
        <v>46.399292777095354</v>
      </c>
      <c r="N70" s="59">
        <f t="shared" ref="N70:N79" si="63">N10/AI70*1000</f>
        <v>16.902311349910722</v>
      </c>
      <c r="O70" s="59">
        <f t="shared" ref="O70:P79" si="64">O10/AJ70*1000</f>
        <v>21.013303522460077</v>
      </c>
      <c r="P70" s="59" t="e">
        <f t="shared" si="64"/>
        <v>#VALUE!</v>
      </c>
      <c r="Q70" s="59">
        <f t="shared" si="50"/>
        <v>8.3568097785816811</v>
      </c>
      <c r="R70" s="59">
        <f t="shared" si="50"/>
        <v>3.788991462566766</v>
      </c>
      <c r="S70" s="59">
        <f t="shared" si="50"/>
        <v>7.2845812731626918</v>
      </c>
      <c r="T70" s="59" t="e">
        <f t="shared" si="50"/>
        <v>#DIV/0!</v>
      </c>
      <c r="V70" s="20" t="s">
        <v>5</v>
      </c>
      <c r="W70" s="71">
        <v>69.902500000000003</v>
      </c>
      <c r="X70" s="71">
        <v>93.86099999999999</v>
      </c>
      <c r="Y70" s="71">
        <v>69.054999999999978</v>
      </c>
      <c r="Z70" s="71">
        <v>61.949999999999996</v>
      </c>
      <c r="AA70" s="71">
        <v>97.514499999999998</v>
      </c>
      <c r="AB70" s="71">
        <v>94.026330000000002</v>
      </c>
      <c r="AC70" s="71">
        <v>102.0385</v>
      </c>
      <c r="AD70" s="71">
        <v>115.63051500000002</v>
      </c>
      <c r="AE70" s="71">
        <v>133.83897999999999</v>
      </c>
      <c r="AF70" s="71">
        <v>158.46600000000001</v>
      </c>
      <c r="AG70" s="71">
        <v>207.22997000000001</v>
      </c>
      <c r="AH70" s="71">
        <v>204.74450000000002</v>
      </c>
      <c r="AI70" s="71">
        <v>236.65402424509995</v>
      </c>
      <c r="AJ70" s="71">
        <v>237.94449999999995</v>
      </c>
      <c r="AK70" s="71">
        <v>244.50337662339999</v>
      </c>
      <c r="AL70" s="71">
        <v>269.24150000000003</v>
      </c>
      <c r="AM70" s="72">
        <v>263.92247379796754</v>
      </c>
      <c r="AN70" s="71">
        <v>274.55250000000001</v>
      </c>
      <c r="AO70" s="72"/>
    </row>
    <row r="71" spans="1:41" s="54" customFormat="1" ht="15" customHeight="1" x14ac:dyDescent="0.2">
      <c r="A71" s="20" t="s">
        <v>6</v>
      </c>
      <c r="B71" s="58">
        <f t="shared" si="51"/>
        <v>20.204411256606775</v>
      </c>
      <c r="C71" s="58">
        <f t="shared" si="52"/>
        <v>46.658608126584319</v>
      </c>
      <c r="D71" s="58">
        <f t="shared" si="53"/>
        <v>35.642715917441258</v>
      </c>
      <c r="E71" s="58">
        <f t="shared" si="54"/>
        <v>16.027666556801659</v>
      </c>
      <c r="F71" s="58">
        <f t="shared" si="55"/>
        <v>42.05039890067831</v>
      </c>
      <c r="G71" s="58">
        <f t="shared" si="56"/>
        <v>31.64127632223985</v>
      </c>
      <c r="H71" s="58">
        <f t="shared" si="57"/>
        <v>29.550360053552062</v>
      </c>
      <c r="I71" s="58">
        <f t="shared" si="58"/>
        <v>20.643127912799358</v>
      </c>
      <c r="J71" s="58">
        <f t="shared" si="59"/>
        <v>12.026792246075141</v>
      </c>
      <c r="K71" s="58">
        <f t="shared" si="60"/>
        <v>26.522295483241912</v>
      </c>
      <c r="L71" s="58">
        <f t="shared" si="61"/>
        <v>29.020052669369484</v>
      </c>
      <c r="M71" s="58">
        <f t="shared" si="62"/>
        <v>25.968305743443089</v>
      </c>
      <c r="N71" s="59">
        <f t="shared" si="63"/>
        <v>18.854271083583871</v>
      </c>
      <c r="O71" s="59">
        <f t="shared" si="64"/>
        <v>17.218258420514552</v>
      </c>
      <c r="P71" s="59">
        <f t="shared" ref="P71:P79" si="65">P11/AK71*1000</f>
        <v>16.375436199012547</v>
      </c>
      <c r="Q71" s="59">
        <f t="shared" ref="Q71:Q79" si="66">Q11/AL71*1000</f>
        <v>14.552313032266952</v>
      </c>
      <c r="R71" s="59">
        <f t="shared" ref="R71:R79" si="67">R11/AM71*1000</f>
        <v>16.895021923663961</v>
      </c>
      <c r="S71" s="59">
        <f t="shared" ref="S71:S79" si="68">S11/AN71*1000</f>
        <v>15.609791184273501</v>
      </c>
      <c r="T71" s="59" t="e">
        <f t="shared" ref="T71:T79" si="69">T11/AO71*1000</f>
        <v>#DIV/0!</v>
      </c>
      <c r="V71" s="20" t="s">
        <v>6</v>
      </c>
      <c r="W71" s="71">
        <v>697.04250000000013</v>
      </c>
      <c r="X71" s="71">
        <v>786.74300000000005</v>
      </c>
      <c r="Y71" s="71">
        <v>827.65859000000034</v>
      </c>
      <c r="Z71" s="71">
        <v>805.89814000000013</v>
      </c>
      <c r="AA71" s="71">
        <v>764.55874000000006</v>
      </c>
      <c r="AB71" s="71">
        <v>800.64195500000005</v>
      </c>
      <c r="AC71" s="71">
        <v>919.33454000000006</v>
      </c>
      <c r="AD71" s="71">
        <v>1041.50883</v>
      </c>
      <c r="AE71" s="71">
        <v>1055.9756699999996</v>
      </c>
      <c r="AF71" s="71">
        <v>1119.8125749999999</v>
      </c>
      <c r="AG71" s="71">
        <v>1069.3754999999999</v>
      </c>
      <c r="AH71" s="71">
        <v>962.71201698679988</v>
      </c>
      <c r="AI71" s="71">
        <v>1113.8059862884002</v>
      </c>
      <c r="AJ71" s="71">
        <v>1190.5966038688002</v>
      </c>
      <c r="AK71" s="71">
        <v>1180.6301278557175</v>
      </c>
      <c r="AL71" s="71">
        <v>1065.1227722789999</v>
      </c>
      <c r="AM71" s="72">
        <v>1166.0239382351585</v>
      </c>
      <c r="AN71" s="71">
        <v>1158.4609377447578</v>
      </c>
      <c r="AO71" s="72"/>
    </row>
    <row r="72" spans="1:41" s="54" customFormat="1" ht="15" customHeight="1" x14ac:dyDescent="0.2">
      <c r="A72" s="20" t="s">
        <v>7</v>
      </c>
      <c r="B72" s="58">
        <f t="shared" si="51"/>
        <v>30.496996817889308</v>
      </c>
      <c r="C72" s="58">
        <f t="shared" si="52"/>
        <v>20.280377722201759</v>
      </c>
      <c r="D72" s="58">
        <f t="shared" si="53"/>
        <v>31.727696224165769</v>
      </c>
      <c r="E72" s="58">
        <f t="shared" si="54"/>
        <v>30.355251300374704</v>
      </c>
      <c r="F72" s="58">
        <f t="shared" si="55"/>
        <v>32.584163562099384</v>
      </c>
      <c r="G72" s="58">
        <f t="shared" si="56"/>
        <v>42.678579985334295</v>
      </c>
      <c r="H72" s="58">
        <f t="shared" si="57"/>
        <v>30.106059861908047</v>
      </c>
      <c r="I72" s="58">
        <f t="shared" si="58"/>
        <v>21.355604973471447</v>
      </c>
      <c r="J72" s="58">
        <f t="shared" si="59"/>
        <v>29.340931202935401</v>
      </c>
      <c r="K72" s="58">
        <f t="shared" si="60"/>
        <v>25.825410058852306</v>
      </c>
      <c r="L72" s="58">
        <f t="shared" si="61"/>
        <v>24.101817418808778</v>
      </c>
      <c r="M72" s="58">
        <f t="shared" si="62"/>
        <v>17.29613174879935</v>
      </c>
      <c r="N72" s="59">
        <f t="shared" si="63"/>
        <v>18.376168688005677</v>
      </c>
      <c r="O72" s="59">
        <f t="shared" si="64"/>
        <v>10.771148026604852</v>
      </c>
      <c r="P72" s="59">
        <f t="shared" si="65"/>
        <v>17.844151519878316</v>
      </c>
      <c r="Q72" s="59">
        <f t="shared" si="66"/>
        <v>14.679744674684867</v>
      </c>
      <c r="R72" s="59">
        <f t="shared" si="67"/>
        <v>13.936980123165943</v>
      </c>
      <c r="S72" s="59">
        <f t="shared" si="68"/>
        <v>10.995190972614969</v>
      </c>
      <c r="T72" s="59" t="e">
        <f t="shared" si="69"/>
        <v>#DIV/0!</v>
      </c>
      <c r="V72" s="20" t="s">
        <v>7</v>
      </c>
      <c r="W72" s="71">
        <v>1295.2094999999999</v>
      </c>
      <c r="X72" s="71">
        <v>1799.7692400000003</v>
      </c>
      <c r="Y72" s="71">
        <v>1468.2229999999997</v>
      </c>
      <c r="Z72" s="71">
        <v>1423.1474999999998</v>
      </c>
      <c r="AA72" s="71">
        <v>1372.8550450000005</v>
      </c>
      <c r="AB72" s="71">
        <v>1343.3749049999999</v>
      </c>
      <c r="AC72" s="71">
        <v>1756.0141349999997</v>
      </c>
      <c r="AD72" s="71">
        <v>1912.0663350000007</v>
      </c>
      <c r="AE72" s="71">
        <v>2067.6462599999995</v>
      </c>
      <c r="AF72" s="71">
        <v>2111.6153899999999</v>
      </c>
      <c r="AG72" s="71">
        <v>2116.0229999999997</v>
      </c>
      <c r="AH72" s="71">
        <v>2136.315826951593</v>
      </c>
      <c r="AI72" s="71">
        <v>2190.3368805202358</v>
      </c>
      <c r="AJ72" s="71">
        <v>2321.0153586460542</v>
      </c>
      <c r="AK72" s="71">
        <v>2316.3518471185453</v>
      </c>
      <c r="AL72" s="71">
        <v>2191.2279388712996</v>
      </c>
      <c r="AM72" s="72">
        <v>2475.4286577946941</v>
      </c>
      <c r="AN72" s="71">
        <v>2228.2468818432176</v>
      </c>
      <c r="AO72" s="72"/>
    </row>
    <row r="73" spans="1:41" s="54" customFormat="1" ht="15" customHeight="1" x14ac:dyDescent="0.2">
      <c r="A73" s="20" t="s">
        <v>8</v>
      </c>
      <c r="B73" s="58">
        <f t="shared" si="51"/>
        <v>33.336982693563527</v>
      </c>
      <c r="C73" s="58">
        <f t="shared" si="52"/>
        <v>22.580103914212977</v>
      </c>
      <c r="D73" s="58">
        <f t="shared" si="53"/>
        <v>24.093810350383663</v>
      </c>
      <c r="E73" s="58">
        <f t="shared" si="54"/>
        <v>15.770704470797581</v>
      </c>
      <c r="F73" s="58">
        <f t="shared" si="55"/>
        <v>20.778685066128752</v>
      </c>
      <c r="G73" s="58">
        <f t="shared" si="56"/>
        <v>19.979354390175853</v>
      </c>
      <c r="H73" s="58">
        <f t="shared" si="57"/>
        <v>15.164987925117813</v>
      </c>
      <c r="I73" s="58">
        <f t="shared" si="58"/>
        <v>21.169917898238452</v>
      </c>
      <c r="J73" s="58">
        <f t="shared" si="59"/>
        <v>29.748333911103082</v>
      </c>
      <c r="K73" s="58">
        <f t="shared" si="60"/>
        <v>19.352140458113904</v>
      </c>
      <c r="L73" s="58">
        <f t="shared" si="61"/>
        <v>14.052345398488454</v>
      </c>
      <c r="M73" s="58">
        <f t="shared" si="62"/>
        <v>13.256216258294327</v>
      </c>
      <c r="N73" s="59">
        <f t="shared" si="63"/>
        <v>33.645276839211427</v>
      </c>
      <c r="O73" s="59">
        <f t="shared" si="64"/>
        <v>10.888065563751521</v>
      </c>
      <c r="P73" s="59">
        <f t="shared" si="65"/>
        <v>13.443734469999415</v>
      </c>
      <c r="Q73" s="59">
        <f t="shared" si="66"/>
        <v>8.2312648571025022</v>
      </c>
      <c r="R73" s="59">
        <f t="shared" si="67"/>
        <v>16.024138506359499</v>
      </c>
      <c r="S73" s="59">
        <f t="shared" si="68"/>
        <v>11.752716854186602</v>
      </c>
      <c r="T73" s="59" t="e">
        <f t="shared" si="69"/>
        <v>#DIV/0!</v>
      </c>
      <c r="V73" s="20" t="s">
        <v>8</v>
      </c>
      <c r="W73" s="71">
        <v>1082.3815</v>
      </c>
      <c r="X73" s="71">
        <v>1217.8863350000001</v>
      </c>
      <c r="Y73" s="71">
        <v>1445.7378400000002</v>
      </c>
      <c r="Z73" s="71">
        <v>1521.8090000000002</v>
      </c>
      <c r="AA73" s="71">
        <v>1600.1975050000003</v>
      </c>
      <c r="AB73" s="71">
        <v>1725.1141349999994</v>
      </c>
      <c r="AC73" s="71">
        <v>1879.3288949999996</v>
      </c>
      <c r="AD73" s="71">
        <v>1763.50865</v>
      </c>
      <c r="AE73" s="71">
        <v>1955.2915750000004</v>
      </c>
      <c r="AF73" s="71">
        <v>1795.666999999999</v>
      </c>
      <c r="AG73" s="71">
        <v>1926.1316100000001</v>
      </c>
      <c r="AH73" s="71">
        <v>1986.4894190193029</v>
      </c>
      <c r="AI73" s="71">
        <v>2239.0463212220366</v>
      </c>
      <c r="AJ73" s="71">
        <v>2418.5502171296707</v>
      </c>
      <c r="AK73" s="71">
        <v>2429.8803832792505</v>
      </c>
      <c r="AL73" s="71">
        <v>2308.2722193789559</v>
      </c>
      <c r="AM73" s="72">
        <v>2331.8986322938335</v>
      </c>
      <c r="AN73" s="71">
        <v>2339.884500000001</v>
      </c>
      <c r="AO73" s="72"/>
    </row>
    <row r="74" spans="1:41" s="54" customFormat="1" ht="15" customHeight="1" x14ac:dyDescent="0.2">
      <c r="A74" s="20" t="s">
        <v>9</v>
      </c>
      <c r="B74" s="58">
        <f t="shared" si="51"/>
        <v>14.424906789953173</v>
      </c>
      <c r="C74" s="58">
        <f t="shared" si="52"/>
        <v>17.690682611659394</v>
      </c>
      <c r="D74" s="58">
        <f t="shared" si="53"/>
        <v>21.53955975263484</v>
      </c>
      <c r="E74" s="58">
        <f t="shared" si="54"/>
        <v>10.970456335667711</v>
      </c>
      <c r="F74" s="58">
        <f t="shared" si="55"/>
        <v>17.79235800080448</v>
      </c>
      <c r="G74" s="58">
        <f t="shared" si="56"/>
        <v>13.954493405422124</v>
      </c>
      <c r="H74" s="58">
        <f t="shared" si="57"/>
        <v>13.083596115111483</v>
      </c>
      <c r="I74" s="58">
        <f t="shared" si="58"/>
        <v>19.669830099875526</v>
      </c>
      <c r="J74" s="58">
        <f t="shared" si="59"/>
        <v>20.426909873983373</v>
      </c>
      <c r="K74" s="58">
        <f t="shared" si="60"/>
        <v>16.326768082939516</v>
      </c>
      <c r="L74" s="58">
        <f t="shared" si="61"/>
        <v>20.582027683350255</v>
      </c>
      <c r="M74" s="58">
        <f t="shared" si="62"/>
        <v>17.037183950364138</v>
      </c>
      <c r="N74" s="59">
        <f t="shared" si="63"/>
        <v>12.502039926090081</v>
      </c>
      <c r="O74" s="59">
        <f t="shared" si="64"/>
        <v>12.889315215770502</v>
      </c>
      <c r="P74" s="59">
        <f t="shared" si="65"/>
        <v>12.432566094514311</v>
      </c>
      <c r="Q74" s="59">
        <f t="shared" si="66"/>
        <v>10.520109327540641</v>
      </c>
      <c r="R74" s="59">
        <f t="shared" si="67"/>
        <v>9.5899762452889288</v>
      </c>
      <c r="S74" s="59">
        <f t="shared" si="68"/>
        <v>9.318823396627149</v>
      </c>
      <c r="T74" s="59" t="e">
        <f t="shared" si="69"/>
        <v>#DIV/0!</v>
      </c>
      <c r="V74" s="20" t="s">
        <v>9</v>
      </c>
      <c r="W74" s="71">
        <v>1981.52638</v>
      </c>
      <c r="X74" s="71">
        <v>2124.4704999999999</v>
      </c>
      <c r="Y74" s="71">
        <v>2197.5070000000001</v>
      </c>
      <c r="Z74" s="71">
        <v>2218.0785000000001</v>
      </c>
      <c r="AA74" s="71">
        <v>2088.9118049999993</v>
      </c>
      <c r="AB74" s="71">
        <v>2211.9517900000001</v>
      </c>
      <c r="AC74" s="71">
        <v>2407.5949549999996</v>
      </c>
      <c r="AD74" s="71">
        <v>2618.2229199999997</v>
      </c>
      <c r="AE74" s="71">
        <v>2561.9799400000002</v>
      </c>
      <c r="AF74" s="71">
        <v>2585.2957300000003</v>
      </c>
      <c r="AG74" s="71">
        <v>2409.0596950000004</v>
      </c>
      <c r="AH74" s="71">
        <v>2352.6971035889192</v>
      </c>
      <c r="AI74" s="71">
        <v>2506.2576602355002</v>
      </c>
      <c r="AJ74" s="71">
        <v>2575.7768697733991</v>
      </c>
      <c r="AK74" s="71">
        <v>2710.6230317866261</v>
      </c>
      <c r="AL74" s="71">
        <v>2677.4119726046019</v>
      </c>
      <c r="AM74" s="72">
        <v>2676.4056562992432</v>
      </c>
      <c r="AN74" s="71">
        <v>2664.8571688053989</v>
      </c>
      <c r="AO74" s="72"/>
    </row>
    <row r="75" spans="1:41" s="54" customFormat="1" ht="15" customHeight="1" x14ac:dyDescent="0.2">
      <c r="A75" s="20" t="s">
        <v>16</v>
      </c>
      <c r="B75" s="58">
        <f t="shared" si="51"/>
        <v>24.075840122063632</v>
      </c>
      <c r="C75" s="58">
        <f t="shared" si="52"/>
        <v>30.950176757162875</v>
      </c>
      <c r="D75" s="58">
        <f t="shared" si="53"/>
        <v>30.250320043871096</v>
      </c>
      <c r="E75" s="58">
        <f t="shared" si="54"/>
        <v>26.064518371141375</v>
      </c>
      <c r="F75" s="58">
        <f t="shared" si="55"/>
        <v>40.843075194635233</v>
      </c>
      <c r="G75" s="58">
        <f t="shared" si="56"/>
        <v>35.194956933295899</v>
      </c>
      <c r="H75" s="58">
        <f t="shared" si="57"/>
        <v>11.035554653460268</v>
      </c>
      <c r="I75" s="58">
        <f t="shared" si="58"/>
        <v>14.163713134804574</v>
      </c>
      <c r="J75" s="58">
        <f t="shared" si="59"/>
        <v>17.072100190633563</v>
      </c>
      <c r="K75" s="58">
        <f t="shared" si="60"/>
        <v>9.5445924792318628</v>
      </c>
      <c r="L75" s="58">
        <f t="shared" si="61"/>
        <v>13.776699519202207</v>
      </c>
      <c r="M75" s="58">
        <f t="shared" si="62"/>
        <v>14.235499604888115</v>
      </c>
      <c r="N75" s="59">
        <f t="shared" si="63"/>
        <v>18.136304575461992</v>
      </c>
      <c r="O75" s="59">
        <f t="shared" si="64"/>
        <v>8.1296202162543683</v>
      </c>
      <c r="P75" s="59">
        <f t="shared" si="65"/>
        <v>13.841161975564523</v>
      </c>
      <c r="Q75" s="59">
        <f t="shared" si="66"/>
        <v>9.6746367149702497</v>
      </c>
      <c r="R75" s="59">
        <f t="shared" si="67"/>
        <v>7.8667911625054465</v>
      </c>
      <c r="S75" s="59">
        <f t="shared" si="68"/>
        <v>7.6286794698482439</v>
      </c>
      <c r="T75" s="59" t="e">
        <f t="shared" si="69"/>
        <v>#DIV/0!</v>
      </c>
      <c r="V75" s="20" t="s">
        <v>16</v>
      </c>
      <c r="W75" s="71">
        <v>685.33434000000011</v>
      </c>
      <c r="X75" s="71">
        <v>592.34987499999988</v>
      </c>
      <c r="Y75" s="71">
        <v>553.71314999999993</v>
      </c>
      <c r="Z75" s="71">
        <v>679.08409999999969</v>
      </c>
      <c r="AA75" s="71">
        <v>661.06677499999978</v>
      </c>
      <c r="AB75" s="71">
        <v>696.12246000000005</v>
      </c>
      <c r="AC75" s="71">
        <v>724.92958000000021</v>
      </c>
      <c r="AD75" s="71">
        <v>764.86534500000005</v>
      </c>
      <c r="AE75" s="71">
        <v>898.15155499999992</v>
      </c>
      <c r="AF75" s="71">
        <v>995.32798499999944</v>
      </c>
      <c r="AG75" s="71">
        <v>998.06197999999983</v>
      </c>
      <c r="AH75" s="71">
        <v>960.04123817149866</v>
      </c>
      <c r="AI75" s="71">
        <v>1038.4327884972997</v>
      </c>
      <c r="AJ75" s="71">
        <v>1127.5639479860113</v>
      </c>
      <c r="AK75" s="71">
        <v>1155.9723113020955</v>
      </c>
      <c r="AL75" s="71">
        <v>1223.1294757582762</v>
      </c>
      <c r="AM75" s="72">
        <v>1144.0496911746727</v>
      </c>
      <c r="AN75" s="71">
        <v>1157.9111913466004</v>
      </c>
      <c r="AO75" s="72"/>
    </row>
    <row r="76" spans="1:41" s="54" customFormat="1" ht="15" customHeight="1" x14ac:dyDescent="0.2">
      <c r="A76" s="20" t="s">
        <v>10</v>
      </c>
      <c r="B76" s="58">
        <f t="shared" si="51"/>
        <v>10.955471316659365</v>
      </c>
      <c r="C76" s="58">
        <f t="shared" si="52"/>
        <v>9.9080133799334238</v>
      </c>
      <c r="D76" s="58">
        <f t="shared" si="53"/>
        <v>10.972379148692115</v>
      </c>
      <c r="E76" s="58">
        <f t="shared" si="54"/>
        <v>9.4344878553923355</v>
      </c>
      <c r="F76" s="58">
        <f t="shared" si="55"/>
        <v>9.9959018355622309</v>
      </c>
      <c r="G76" s="58">
        <f t="shared" si="56"/>
        <v>12.064246761028159</v>
      </c>
      <c r="H76" s="58">
        <f t="shared" si="57"/>
        <v>11.207151875490624</v>
      </c>
      <c r="I76" s="58">
        <f t="shared" si="58"/>
        <v>9.7156425777396223</v>
      </c>
      <c r="J76" s="58">
        <f t="shared" si="59"/>
        <v>11.850874884177069</v>
      </c>
      <c r="K76" s="58">
        <f t="shared" si="60"/>
        <v>9.7144910378132447</v>
      </c>
      <c r="L76" s="58">
        <f t="shared" si="61"/>
        <v>8.4201856192212894</v>
      </c>
      <c r="M76" s="58">
        <f t="shared" si="62"/>
        <v>6.8939679435699288</v>
      </c>
      <c r="N76" s="59">
        <f t="shared" si="63"/>
        <v>5.7352050169982469</v>
      </c>
      <c r="O76" s="59">
        <f t="shared" si="64"/>
        <v>6.7553625897874348</v>
      </c>
      <c r="P76" s="59">
        <f t="shared" si="65"/>
        <v>5.3424670572556971</v>
      </c>
      <c r="Q76" s="59">
        <f t="shared" si="66"/>
        <v>5.2495231175374997</v>
      </c>
      <c r="R76" s="59">
        <f t="shared" si="67"/>
        <v>2.713555596159321</v>
      </c>
      <c r="S76" s="59">
        <f t="shared" si="68"/>
        <v>3.706510050552573</v>
      </c>
      <c r="T76" s="59" t="e">
        <f t="shared" si="69"/>
        <v>#DIV/0!</v>
      </c>
      <c r="V76" s="20" t="s">
        <v>10</v>
      </c>
      <c r="W76" s="71">
        <v>6062.4198399999996</v>
      </c>
      <c r="X76" s="71">
        <v>6572.1213900000021</v>
      </c>
      <c r="Y76" s="71">
        <v>6766.991825000001</v>
      </c>
      <c r="Z76" s="71">
        <v>8165.0784349999994</v>
      </c>
      <c r="AA76" s="71">
        <v>8370.0968700000012</v>
      </c>
      <c r="AB76" s="71">
        <v>8731.032729999999</v>
      </c>
      <c r="AC76" s="71">
        <v>8872.3106850000077</v>
      </c>
      <c r="AD76" s="71">
        <v>10627.192095000008</v>
      </c>
      <c r="AE76" s="71">
        <v>10883.865925000015</v>
      </c>
      <c r="AF76" s="71">
        <v>12042.147435000006</v>
      </c>
      <c r="AG76" s="71">
        <v>13048.010059999995</v>
      </c>
      <c r="AH76" s="71">
        <v>13095.989722078919</v>
      </c>
      <c r="AI76" s="71">
        <v>13019.00567553669</v>
      </c>
      <c r="AJ76" s="71">
        <v>13771.77495608873</v>
      </c>
      <c r="AK76" s="71">
        <v>14974.355319861188</v>
      </c>
      <c r="AL76" s="71">
        <v>16172.89763261882</v>
      </c>
      <c r="AM76" s="72">
        <v>17535.418622224381</v>
      </c>
      <c r="AN76" s="71">
        <v>17469.263300755636</v>
      </c>
      <c r="AO76" s="72"/>
    </row>
    <row r="77" spans="1:41" s="54" customFormat="1" ht="15" customHeight="1" x14ac:dyDescent="0.2">
      <c r="A77" s="20" t="s">
        <v>11</v>
      </c>
      <c r="B77" s="58">
        <f t="shared" si="51"/>
        <v>8.8042854653795093</v>
      </c>
      <c r="C77" s="58">
        <f t="shared" si="52"/>
        <v>11.178713994992963</v>
      </c>
      <c r="D77" s="58">
        <f t="shared" si="53"/>
        <v>10.609684702550446</v>
      </c>
      <c r="E77" s="58">
        <f t="shared" si="54"/>
        <v>13.364191747047327</v>
      </c>
      <c r="F77" s="58">
        <f t="shared" si="55"/>
        <v>16.721869739142999</v>
      </c>
      <c r="G77" s="58">
        <f t="shared" si="56"/>
        <v>12.756647038810192</v>
      </c>
      <c r="H77" s="58">
        <f t="shared" si="57"/>
        <v>7.0081520476539909</v>
      </c>
      <c r="I77" s="58">
        <f t="shared" si="58"/>
        <v>7.2910322944325943</v>
      </c>
      <c r="J77" s="58">
        <f t="shared" si="59"/>
        <v>11.007925878191996</v>
      </c>
      <c r="K77" s="58">
        <f t="shared" si="60"/>
        <v>10.557683671901653</v>
      </c>
      <c r="L77" s="58">
        <f t="shared" si="61"/>
        <v>8.67039586663007</v>
      </c>
      <c r="M77" s="58">
        <f t="shared" si="62"/>
        <v>10.01699622739415</v>
      </c>
      <c r="N77" s="59">
        <f t="shared" si="63"/>
        <v>11.16609418165644</v>
      </c>
      <c r="O77" s="59">
        <f t="shared" si="64"/>
        <v>9.9781902330298831</v>
      </c>
      <c r="P77" s="59">
        <f t="shared" si="65"/>
        <v>9.077493289551267</v>
      </c>
      <c r="Q77" s="59">
        <f t="shared" si="66"/>
        <v>5.7752149350307906</v>
      </c>
      <c r="R77" s="59">
        <f t="shared" si="67"/>
        <v>5.18504518707429</v>
      </c>
      <c r="S77" s="59">
        <f t="shared" si="68"/>
        <v>4.6540004165055535</v>
      </c>
      <c r="T77" s="59" t="e">
        <f t="shared" si="69"/>
        <v>#DIV/0!</v>
      </c>
      <c r="V77" s="20" t="s">
        <v>11</v>
      </c>
      <c r="W77" s="71">
        <v>2025.5287500000002</v>
      </c>
      <c r="X77" s="71">
        <v>2035.1178149999998</v>
      </c>
      <c r="Y77" s="71">
        <v>2010.7414999999996</v>
      </c>
      <c r="Z77" s="71">
        <v>2020.3242000000005</v>
      </c>
      <c r="AA77" s="71">
        <v>1993.3975000000009</v>
      </c>
      <c r="AB77" s="71">
        <v>2155.7388799999999</v>
      </c>
      <c r="AC77" s="71">
        <v>2330.6191449999983</v>
      </c>
      <c r="AD77" s="71">
        <v>2583.0818699999991</v>
      </c>
      <c r="AE77" s="71">
        <v>2846.4338949999992</v>
      </c>
      <c r="AF77" s="71">
        <v>3128.8428749999998</v>
      </c>
      <c r="AG77" s="71">
        <v>3402.3821349999998</v>
      </c>
      <c r="AH77" s="71">
        <v>3419.1886691874984</v>
      </c>
      <c r="AI77" s="71">
        <v>3127.0259858659847</v>
      </c>
      <c r="AJ77" s="71">
        <v>3340.6191458440098</v>
      </c>
      <c r="AK77" s="71">
        <v>3598.6439895546864</v>
      </c>
      <c r="AL77" s="71">
        <v>3463.074573845859</v>
      </c>
      <c r="AM77" s="72">
        <v>3895.8194714206602</v>
      </c>
      <c r="AN77" s="71">
        <v>3813.9231653373063</v>
      </c>
      <c r="AO77" s="72"/>
    </row>
    <row r="78" spans="1:41" s="54" customFormat="1" ht="15" customHeight="1" x14ac:dyDescent="0.2">
      <c r="A78" s="20" t="s">
        <v>12</v>
      </c>
      <c r="B78" s="58">
        <f t="shared" si="51"/>
        <v>14.428003211607221</v>
      </c>
      <c r="C78" s="58">
        <f t="shared" si="52"/>
        <v>18.247522238619396</v>
      </c>
      <c r="D78" s="58">
        <f t="shared" si="53"/>
        <v>20.981285610977583</v>
      </c>
      <c r="E78" s="58">
        <f t="shared" si="54"/>
        <v>26.358256801523307</v>
      </c>
      <c r="F78" s="58">
        <f t="shared" si="55"/>
        <v>29.641491959736769</v>
      </c>
      <c r="G78" s="58">
        <f t="shared" si="56"/>
        <v>20.888974962964259</v>
      </c>
      <c r="H78" s="58">
        <f t="shared" si="57"/>
        <v>22.087549698663111</v>
      </c>
      <c r="I78" s="58">
        <f t="shared" si="58"/>
        <v>19.491056665213392</v>
      </c>
      <c r="J78" s="58">
        <f t="shared" si="59"/>
        <v>22.20128696563517</v>
      </c>
      <c r="K78" s="58">
        <f t="shared" si="60"/>
        <v>18.403181595198923</v>
      </c>
      <c r="L78" s="58">
        <f t="shared" si="61"/>
        <v>15.106967000050407</v>
      </c>
      <c r="M78" s="58">
        <f t="shared" si="62"/>
        <v>14.658235522119528</v>
      </c>
      <c r="N78" s="59">
        <f t="shared" si="63"/>
        <v>12.557698495013856</v>
      </c>
      <c r="O78" s="59">
        <f t="shared" si="64"/>
        <v>10.824942621048194</v>
      </c>
      <c r="P78" s="59">
        <f t="shared" si="65"/>
        <v>12.914184794807284</v>
      </c>
      <c r="Q78" s="59">
        <f t="shared" si="66"/>
        <v>10.804986343342884</v>
      </c>
      <c r="R78" s="59">
        <f t="shared" si="67"/>
        <v>8.4080462226666857</v>
      </c>
      <c r="S78" s="59">
        <f t="shared" si="68"/>
        <v>8.0174840281867166</v>
      </c>
      <c r="T78" s="59" t="e">
        <f t="shared" si="69"/>
        <v>#DIV/0!</v>
      </c>
      <c r="V78" s="20" t="s">
        <v>12</v>
      </c>
      <c r="W78" s="71">
        <v>1709.638285</v>
      </c>
      <c r="X78" s="71">
        <v>1854.1330100000002</v>
      </c>
      <c r="Y78" s="71">
        <v>1656.2378799999999</v>
      </c>
      <c r="Z78" s="71">
        <v>1840.0306350000001</v>
      </c>
      <c r="AA78" s="71">
        <v>1757.1090349999999</v>
      </c>
      <c r="AB78" s="71">
        <v>1739.3545349999999</v>
      </c>
      <c r="AC78" s="71">
        <v>1901.523735</v>
      </c>
      <c r="AD78" s="71">
        <v>1970.989430000001</v>
      </c>
      <c r="AE78" s="71">
        <v>2094.4731749999996</v>
      </c>
      <c r="AF78" s="71">
        <v>1956.1834900000001</v>
      </c>
      <c r="AG78" s="71">
        <v>2102.7825549999989</v>
      </c>
      <c r="AH78" s="71">
        <v>2319.5151932641156</v>
      </c>
      <c r="AI78" s="71">
        <v>2667.6862813119355</v>
      </c>
      <c r="AJ78" s="71">
        <v>2678.998034004534</v>
      </c>
      <c r="AK78" s="71">
        <v>2839.2552258823271</v>
      </c>
      <c r="AL78" s="71">
        <v>2833.5682891010824</v>
      </c>
      <c r="AM78" s="72">
        <v>3012.9869249575354</v>
      </c>
      <c r="AN78" s="71">
        <v>3170.1549485238015</v>
      </c>
      <c r="AO78" s="72"/>
    </row>
    <row r="79" spans="1:41" s="54" customFormat="1" ht="15" customHeight="1" x14ac:dyDescent="0.2">
      <c r="A79" s="20" t="s">
        <v>13</v>
      </c>
      <c r="B79" s="58">
        <f t="shared" si="51"/>
        <v>17.289587707627515</v>
      </c>
      <c r="C79" s="58">
        <f t="shared" si="52"/>
        <v>20.57322810336289</v>
      </c>
      <c r="D79" s="58">
        <f t="shared" si="53"/>
        <v>17.500309176686166</v>
      </c>
      <c r="E79" s="58">
        <f t="shared" si="54"/>
        <v>19.292650712360885</v>
      </c>
      <c r="F79" s="58">
        <f t="shared" si="55"/>
        <v>19.594307882503891</v>
      </c>
      <c r="G79" s="58">
        <f t="shared" si="56"/>
        <v>23.786276509526164</v>
      </c>
      <c r="H79" s="58">
        <f t="shared" si="57"/>
        <v>21.064063876101027</v>
      </c>
      <c r="I79" s="58">
        <f t="shared" si="58"/>
        <v>22.579725591673274</v>
      </c>
      <c r="J79" s="58">
        <f t="shared" si="59"/>
        <v>24.765545724760571</v>
      </c>
      <c r="K79" s="58">
        <f t="shared" si="60"/>
        <v>21.852336364602028</v>
      </c>
      <c r="L79" s="58">
        <f t="shared" si="61"/>
        <v>18.760881860771146</v>
      </c>
      <c r="M79" s="58">
        <f t="shared" si="62"/>
        <v>19.2071971623599</v>
      </c>
      <c r="N79" s="59">
        <f t="shared" si="63"/>
        <v>19.915341512995084</v>
      </c>
      <c r="O79" s="59">
        <f t="shared" si="64"/>
        <v>14.225516603268249</v>
      </c>
      <c r="P79" s="59">
        <f t="shared" si="65"/>
        <v>16.540812409539711</v>
      </c>
      <c r="Q79" s="59">
        <f t="shared" si="66"/>
        <v>14.008166291454691</v>
      </c>
      <c r="R79" s="59">
        <f t="shared" si="67"/>
        <v>9.2893889914148797</v>
      </c>
      <c r="S79" s="59">
        <f t="shared" si="68"/>
        <v>7.9995930156901016</v>
      </c>
      <c r="T79" s="59" t="e">
        <f t="shared" si="69"/>
        <v>#DIV/0!</v>
      </c>
      <c r="V79" s="20" t="s">
        <v>13</v>
      </c>
      <c r="W79" s="71">
        <v>2371.6448649999988</v>
      </c>
      <c r="X79" s="71">
        <v>2550.2398749999998</v>
      </c>
      <c r="Y79" s="71">
        <v>2742.808685</v>
      </c>
      <c r="Z79" s="71">
        <v>2926.8485450000003</v>
      </c>
      <c r="AA79" s="71">
        <v>3201.6100650000017</v>
      </c>
      <c r="AB79" s="71">
        <v>3412.3317549999992</v>
      </c>
      <c r="AC79" s="71">
        <v>3924.535509999997</v>
      </c>
      <c r="AD79" s="71">
        <v>4753.5269150000022</v>
      </c>
      <c r="AE79" s="71">
        <v>3708.1086099999984</v>
      </c>
      <c r="AF79" s="71">
        <v>4261.1767050000035</v>
      </c>
      <c r="AG79" s="71">
        <v>4266.8569950000001</v>
      </c>
      <c r="AH79" s="71">
        <v>4253.6138567946</v>
      </c>
      <c r="AI79" s="71">
        <v>4594.447950606057</v>
      </c>
      <c r="AJ79" s="71">
        <v>4967.5993243318362</v>
      </c>
      <c r="AK79" s="71">
        <v>4786.1413760431897</v>
      </c>
      <c r="AL79" s="71">
        <v>4890.0047711302941</v>
      </c>
      <c r="AM79" s="72">
        <v>4871.1492264797398</v>
      </c>
      <c r="AN79" s="71">
        <v>4771.0760524701691</v>
      </c>
      <c r="AO79" s="72"/>
    </row>
    <row r="80" spans="1:41" s="54" customFormat="1" ht="7.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AH80" s="55"/>
    </row>
  </sheetData>
  <hyperlinks>
    <hyperlink ref="A2" location="OBSAH!A1" display="Obsah"/>
    <hyperlink ref="AB43" r:id="rId1"/>
  </hyperlinks>
  <pageMargins left="0.51181102362204722" right="0.51181102362204722" top="0.78740157480314965" bottom="0.78740157480314965" header="0.31496062992125984" footer="0.31496062992125984"/>
  <pageSetup paperSize="9" orientation="portrait" horizontalDpi="200" verticalDpi="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"/>
  <sheetViews>
    <sheetView workbookViewId="0"/>
  </sheetViews>
  <sheetFormatPr defaultColWidth="9.140625" defaultRowHeight="11.25" x14ac:dyDescent="0.2"/>
  <cols>
    <col min="1" max="1" width="13.85546875" style="1" customWidth="1"/>
    <col min="2" max="21" width="7.140625" style="1" customWidth="1"/>
    <col min="22" max="16384" width="9.140625" style="1"/>
  </cols>
  <sheetData>
    <row r="1" spans="1:26" s="6" customFormat="1" ht="15" customHeight="1" x14ac:dyDescent="0.2">
      <c r="A1" s="116" t="s">
        <v>269</v>
      </c>
    </row>
    <row r="2" spans="1:26" ht="12" customHeight="1" x14ac:dyDescent="0.25">
      <c r="A2" s="4" t="s">
        <v>34</v>
      </c>
      <c r="Z2" s="4"/>
    </row>
    <row r="3" spans="1:26" ht="13.5" customHeight="1" thickBot="1" x14ac:dyDescent="0.25">
      <c r="A3" s="9" t="s">
        <v>19</v>
      </c>
      <c r="Q3" s="11"/>
      <c r="U3" s="11" t="s">
        <v>73</v>
      </c>
    </row>
    <row r="4" spans="1:26" ht="22.5" customHeight="1" x14ac:dyDescent="0.2">
      <c r="A4" s="146" t="s">
        <v>18</v>
      </c>
      <c r="B4" s="144" t="s">
        <v>25</v>
      </c>
      <c r="C4" s="145"/>
      <c r="D4" s="145"/>
      <c r="E4" s="148"/>
      <c r="F4" s="144" t="s">
        <v>26</v>
      </c>
      <c r="G4" s="145"/>
      <c r="H4" s="145"/>
      <c r="I4" s="148"/>
      <c r="J4" s="145" t="s">
        <v>27</v>
      </c>
      <c r="K4" s="145"/>
      <c r="L4" s="145"/>
      <c r="M4" s="148"/>
      <c r="N4" s="144" t="s">
        <v>28</v>
      </c>
      <c r="O4" s="145"/>
      <c r="P4" s="145"/>
      <c r="Q4" s="148"/>
      <c r="R4" s="144" t="s">
        <v>29</v>
      </c>
      <c r="S4" s="145"/>
      <c r="T4" s="145"/>
      <c r="U4" s="145"/>
    </row>
    <row r="5" spans="1:26" ht="38.25" customHeight="1" thickBot="1" x14ac:dyDescent="0.25">
      <c r="A5" s="147"/>
      <c r="B5" s="118" t="s">
        <v>246</v>
      </c>
      <c r="C5" s="118" t="s">
        <v>247</v>
      </c>
      <c r="D5" s="119" t="s">
        <v>249</v>
      </c>
      <c r="E5" s="120" t="s">
        <v>245</v>
      </c>
      <c r="F5" s="118" t="s">
        <v>246</v>
      </c>
      <c r="G5" s="118" t="s">
        <v>247</v>
      </c>
      <c r="H5" s="119" t="s">
        <v>249</v>
      </c>
      <c r="I5" s="120" t="s">
        <v>245</v>
      </c>
      <c r="J5" s="118" t="s">
        <v>246</v>
      </c>
      <c r="K5" s="118" t="s">
        <v>247</v>
      </c>
      <c r="L5" s="119" t="s">
        <v>249</v>
      </c>
      <c r="M5" s="120" t="s">
        <v>245</v>
      </c>
      <c r="N5" s="118" t="s">
        <v>246</v>
      </c>
      <c r="O5" s="118" t="s">
        <v>247</v>
      </c>
      <c r="P5" s="119" t="s">
        <v>249</v>
      </c>
      <c r="Q5" s="120" t="s">
        <v>245</v>
      </c>
      <c r="R5" s="118" t="s">
        <v>246</v>
      </c>
      <c r="S5" s="118" t="s">
        <v>247</v>
      </c>
      <c r="T5" s="119" t="s">
        <v>249</v>
      </c>
      <c r="U5" s="121" t="s">
        <v>245</v>
      </c>
    </row>
    <row r="6" spans="1:26" ht="18" customHeight="1" x14ac:dyDescent="0.2">
      <c r="A6" s="26" t="s">
        <v>15</v>
      </c>
      <c r="B6" s="27">
        <v>1725.6833333333334</v>
      </c>
      <c r="C6" s="27">
        <v>1756.2309523809527</v>
      </c>
      <c r="D6" s="27">
        <v>1336.8666666666668</v>
      </c>
      <c r="E6" s="27">
        <v>243.31666666666666</v>
      </c>
      <c r="F6" s="27">
        <v>1007.8833333333333</v>
      </c>
      <c r="G6" s="27">
        <v>916.76666666666665</v>
      </c>
      <c r="H6" s="27">
        <v>598.56666666666661</v>
      </c>
      <c r="I6" s="27">
        <v>66.283333333333331</v>
      </c>
      <c r="J6" s="34">
        <v>377.31666666666672</v>
      </c>
      <c r="K6" s="34">
        <v>276.52619047619055</v>
      </c>
      <c r="L6" s="27">
        <v>147.25</v>
      </c>
      <c r="M6" s="27">
        <v>19.233333333333334</v>
      </c>
      <c r="N6" s="27">
        <v>535.61666666666656</v>
      </c>
      <c r="O6" s="28">
        <v>522.86666666666656</v>
      </c>
      <c r="P6" s="28">
        <v>385.98333333333329</v>
      </c>
      <c r="Q6" s="27">
        <v>55.833333333333329</v>
      </c>
      <c r="R6" s="27">
        <v>606.79999999999995</v>
      </c>
      <c r="S6" s="45">
        <v>522.35833333333323</v>
      </c>
      <c r="T6" s="28">
        <v>430.83333333333337</v>
      </c>
      <c r="U6" s="28">
        <v>72.666666666666671</v>
      </c>
    </row>
    <row r="7" spans="1:26" ht="15" customHeight="1" x14ac:dyDescent="0.2">
      <c r="A7" s="17" t="s">
        <v>1</v>
      </c>
      <c r="B7" s="18">
        <v>400.59999999999997</v>
      </c>
      <c r="C7" s="18">
        <v>425.07619047619045</v>
      </c>
      <c r="D7" s="18">
        <v>239.53333333333336</v>
      </c>
      <c r="E7" s="18">
        <v>34</v>
      </c>
      <c r="F7" s="18">
        <v>411.5</v>
      </c>
      <c r="G7" s="18">
        <v>341.96666666666658</v>
      </c>
      <c r="H7" s="18">
        <v>229.91666666666666</v>
      </c>
      <c r="I7" s="18">
        <v>20.833333333333332</v>
      </c>
      <c r="J7" s="35">
        <v>310.89999999999998</v>
      </c>
      <c r="K7" s="35">
        <v>232.1761904761905</v>
      </c>
      <c r="L7" s="18">
        <v>120.41666666666666</v>
      </c>
      <c r="M7" s="18">
        <v>15.233333333333333</v>
      </c>
      <c r="N7" s="18">
        <v>118.48333333333332</v>
      </c>
      <c r="O7" s="19">
        <v>109.66666666666666</v>
      </c>
      <c r="P7" s="19">
        <v>84.86666666666666</v>
      </c>
      <c r="Q7" s="18">
        <v>6.6666666666666661</v>
      </c>
      <c r="R7" s="18">
        <v>213.7833333333333</v>
      </c>
      <c r="S7" s="46">
        <v>197.96666666666667</v>
      </c>
      <c r="T7" s="19">
        <v>144.31666666666666</v>
      </c>
      <c r="U7" s="19">
        <v>18.833333333333329</v>
      </c>
    </row>
    <row r="8" spans="1:26" ht="15" customHeight="1" x14ac:dyDescent="0.2">
      <c r="A8" s="20" t="s">
        <v>2</v>
      </c>
      <c r="B8" s="18">
        <v>247.24999999999997</v>
      </c>
      <c r="C8" s="18">
        <v>286.2119047619048</v>
      </c>
      <c r="D8" s="18">
        <v>295.41666666666663</v>
      </c>
      <c r="E8" s="18">
        <v>69.5</v>
      </c>
      <c r="F8" s="18" t="s">
        <v>39</v>
      </c>
      <c r="G8" s="18" t="s">
        <v>39</v>
      </c>
      <c r="H8" s="18" t="s">
        <v>39</v>
      </c>
      <c r="I8" s="18" t="s">
        <v>39</v>
      </c>
      <c r="J8" s="35">
        <v>19.616666666666664</v>
      </c>
      <c r="K8" s="35">
        <v>12.816666666666666</v>
      </c>
      <c r="L8" s="18">
        <v>9.8333333333333321</v>
      </c>
      <c r="M8" s="18">
        <v>1</v>
      </c>
      <c r="N8" s="18">
        <v>44.86666666666666</v>
      </c>
      <c r="O8" s="19">
        <v>63.875</v>
      </c>
      <c r="P8" s="19">
        <v>67.833333333333329</v>
      </c>
      <c r="Q8" s="18">
        <v>15.5</v>
      </c>
      <c r="R8" s="18">
        <v>57.199999999999996</v>
      </c>
      <c r="S8" s="46">
        <v>43.283333333333331</v>
      </c>
      <c r="T8" s="19">
        <v>42.833333333333329</v>
      </c>
      <c r="U8" s="19">
        <v>12.5</v>
      </c>
    </row>
    <row r="9" spans="1:26" ht="15" customHeight="1" x14ac:dyDescent="0.2">
      <c r="A9" s="20" t="s">
        <v>3</v>
      </c>
      <c r="B9" s="18">
        <v>39.166666666666664</v>
      </c>
      <c r="C9" s="18">
        <v>38.5</v>
      </c>
      <c r="D9" s="18">
        <v>51.333333333333329</v>
      </c>
      <c r="E9" s="18">
        <v>2.5</v>
      </c>
      <c r="F9" s="18">
        <v>29.5</v>
      </c>
      <c r="G9" s="18">
        <v>26.5</v>
      </c>
      <c r="H9" s="18">
        <v>23.5</v>
      </c>
      <c r="I9" s="18">
        <v>2</v>
      </c>
      <c r="J9" s="35">
        <v>7.8</v>
      </c>
      <c r="K9" s="35">
        <v>2.6666666666666661</v>
      </c>
      <c r="L9" s="18">
        <v>5</v>
      </c>
      <c r="M9" s="18">
        <v>1.5</v>
      </c>
      <c r="N9" s="18">
        <v>29.166666666666664</v>
      </c>
      <c r="O9" s="19">
        <v>24.333333333333332</v>
      </c>
      <c r="P9" s="19">
        <v>24.283333333333331</v>
      </c>
      <c r="Q9" s="18">
        <v>5</v>
      </c>
      <c r="R9" s="18">
        <v>17.5</v>
      </c>
      <c r="S9" s="46">
        <v>37.666666666666664</v>
      </c>
      <c r="T9" s="19">
        <v>24.833333333333332</v>
      </c>
      <c r="U9" s="19">
        <v>4.833333333333333</v>
      </c>
    </row>
    <row r="10" spans="1:26" ht="15" customHeight="1" x14ac:dyDescent="0.2">
      <c r="A10" s="20" t="s">
        <v>4</v>
      </c>
      <c r="B10" s="18">
        <v>59.833333333333329</v>
      </c>
      <c r="C10" s="18">
        <v>44.333333333333336</v>
      </c>
      <c r="D10" s="18">
        <v>37.916666666666664</v>
      </c>
      <c r="E10" s="18">
        <v>5.5</v>
      </c>
      <c r="F10" s="18">
        <v>27</v>
      </c>
      <c r="G10" s="18">
        <v>38.5</v>
      </c>
      <c r="H10" s="18">
        <v>54.25</v>
      </c>
      <c r="I10" s="29">
        <v>9</v>
      </c>
      <c r="J10" s="35" t="s">
        <v>39</v>
      </c>
      <c r="K10" s="35" t="s">
        <v>39</v>
      </c>
      <c r="L10" s="18" t="s">
        <v>39</v>
      </c>
      <c r="M10" s="18" t="s">
        <v>39</v>
      </c>
      <c r="N10" s="18">
        <v>44.5</v>
      </c>
      <c r="O10" s="19">
        <v>14.333333333333332</v>
      </c>
      <c r="P10" s="19">
        <v>20</v>
      </c>
      <c r="Q10" s="18">
        <v>2</v>
      </c>
      <c r="R10" s="18">
        <v>10.199999999999999</v>
      </c>
      <c r="S10" s="46">
        <v>29</v>
      </c>
      <c r="T10" s="19">
        <v>11.75</v>
      </c>
      <c r="U10" s="19">
        <v>2.333333333333333</v>
      </c>
    </row>
    <row r="11" spans="1:26" ht="15" customHeight="1" x14ac:dyDescent="0.2">
      <c r="A11" s="20" t="s">
        <v>5</v>
      </c>
      <c r="B11" s="18">
        <v>14.5</v>
      </c>
      <c r="C11" s="18">
        <v>10.5</v>
      </c>
      <c r="D11" s="18">
        <v>2</v>
      </c>
      <c r="E11" s="18">
        <v>1</v>
      </c>
      <c r="F11" s="18" t="s">
        <v>39</v>
      </c>
      <c r="G11" s="18" t="s">
        <v>39</v>
      </c>
      <c r="H11" s="18" t="s">
        <v>39</v>
      </c>
      <c r="I11" s="29" t="s">
        <v>39</v>
      </c>
      <c r="J11" s="35" t="s">
        <v>39</v>
      </c>
      <c r="K11" s="35" t="s">
        <v>39</v>
      </c>
      <c r="L11" s="18">
        <v>0.25</v>
      </c>
      <c r="M11" s="18" t="s">
        <v>39</v>
      </c>
      <c r="N11" s="29">
        <v>9</v>
      </c>
      <c r="O11" s="30">
        <v>15.5</v>
      </c>
      <c r="P11" s="30">
        <v>4</v>
      </c>
      <c r="Q11" s="29">
        <v>1</v>
      </c>
      <c r="R11" s="29">
        <v>9</v>
      </c>
      <c r="S11" s="47">
        <v>6.1666666666666661</v>
      </c>
      <c r="T11" s="30">
        <v>1</v>
      </c>
      <c r="U11" s="30" t="s">
        <v>39</v>
      </c>
    </row>
    <row r="12" spans="1:26" ht="15" customHeight="1" x14ac:dyDescent="0.2">
      <c r="A12" s="20" t="s">
        <v>6</v>
      </c>
      <c r="B12" s="18">
        <v>65.266666666666652</v>
      </c>
      <c r="C12" s="18">
        <v>75.199999999999989</v>
      </c>
      <c r="D12" s="18">
        <v>45.86666666666666</v>
      </c>
      <c r="E12" s="18">
        <v>4.5</v>
      </c>
      <c r="F12" s="18">
        <v>4.5</v>
      </c>
      <c r="G12" s="18">
        <v>10.5</v>
      </c>
      <c r="H12" s="18">
        <v>8.25</v>
      </c>
      <c r="I12" s="18">
        <v>0.5</v>
      </c>
      <c r="J12" s="35" t="s">
        <v>39</v>
      </c>
      <c r="K12" s="35" t="s">
        <v>39</v>
      </c>
      <c r="L12" s="18" t="s">
        <v>39</v>
      </c>
      <c r="M12" s="18" t="s">
        <v>39</v>
      </c>
      <c r="N12" s="18">
        <v>22.5</v>
      </c>
      <c r="O12" s="19">
        <v>25.166666666666664</v>
      </c>
      <c r="P12" s="19">
        <v>8.8333333333333321</v>
      </c>
      <c r="Q12" s="18">
        <v>1</v>
      </c>
      <c r="R12" s="18">
        <v>26.333333333333332</v>
      </c>
      <c r="S12" s="46">
        <v>16.366666666666664</v>
      </c>
      <c r="T12" s="19">
        <v>15.5</v>
      </c>
      <c r="U12" s="19">
        <v>3</v>
      </c>
    </row>
    <row r="13" spans="1:26" ht="15" customHeight="1" x14ac:dyDescent="0.2">
      <c r="A13" s="20" t="s">
        <v>7</v>
      </c>
      <c r="B13" s="18">
        <v>77.75</v>
      </c>
      <c r="C13" s="18">
        <v>85.166666666666657</v>
      </c>
      <c r="D13" s="18">
        <v>70.083333333333329</v>
      </c>
      <c r="E13" s="18">
        <v>13.25</v>
      </c>
      <c r="F13" s="18">
        <v>119.43333333333334</v>
      </c>
      <c r="G13" s="18">
        <v>81.566666666666663</v>
      </c>
      <c r="H13" s="18">
        <v>54.666666666666664</v>
      </c>
      <c r="I13" s="18">
        <v>2.5</v>
      </c>
      <c r="J13" s="35" t="s">
        <v>39</v>
      </c>
      <c r="K13" s="35" t="s">
        <v>39</v>
      </c>
      <c r="L13" s="18" t="s">
        <v>39</v>
      </c>
      <c r="M13" s="18" t="s">
        <v>39</v>
      </c>
      <c r="N13" s="18">
        <v>34.249999999999993</v>
      </c>
      <c r="O13" s="19">
        <v>23.166666666666664</v>
      </c>
      <c r="P13" s="19">
        <v>14.499999999999998</v>
      </c>
      <c r="Q13" s="18">
        <v>2</v>
      </c>
      <c r="R13" s="18">
        <v>25</v>
      </c>
      <c r="S13" s="46">
        <v>15.5</v>
      </c>
      <c r="T13" s="19">
        <v>11</v>
      </c>
      <c r="U13" s="19" t="s">
        <v>39</v>
      </c>
    </row>
    <row r="14" spans="1:26" ht="15" customHeight="1" x14ac:dyDescent="0.2">
      <c r="A14" s="20" t="s">
        <v>8</v>
      </c>
      <c r="B14" s="18">
        <v>128.66666666666666</v>
      </c>
      <c r="C14" s="18">
        <v>88.283333333333317</v>
      </c>
      <c r="D14" s="18">
        <v>54.833333333333329</v>
      </c>
      <c r="E14" s="18">
        <v>10.833333333333332</v>
      </c>
      <c r="F14" s="18">
        <v>2</v>
      </c>
      <c r="G14" s="18">
        <v>8.1666666666666661</v>
      </c>
      <c r="H14" s="18">
        <v>17.5</v>
      </c>
      <c r="I14" s="18">
        <v>4.5</v>
      </c>
      <c r="J14" s="35" t="s">
        <v>39</v>
      </c>
      <c r="K14" s="35" t="s">
        <v>39</v>
      </c>
      <c r="L14" s="18" t="s">
        <v>39</v>
      </c>
      <c r="M14" s="18" t="s">
        <v>39</v>
      </c>
      <c r="N14" s="18">
        <v>26.166666666666664</v>
      </c>
      <c r="O14" s="19">
        <v>55.333333333333329</v>
      </c>
      <c r="P14" s="19">
        <v>31.833333333333321</v>
      </c>
      <c r="Q14" s="18">
        <v>6.5</v>
      </c>
      <c r="R14" s="18">
        <v>31.549999999999997</v>
      </c>
      <c r="S14" s="46">
        <v>26.366666666666667</v>
      </c>
      <c r="T14" s="19">
        <v>29.2</v>
      </c>
      <c r="U14" s="19">
        <v>4.5</v>
      </c>
    </row>
    <row r="15" spans="1:26" ht="15" customHeight="1" x14ac:dyDescent="0.2">
      <c r="A15" s="20" t="s">
        <v>9</v>
      </c>
      <c r="B15" s="18">
        <v>135</v>
      </c>
      <c r="C15" s="18">
        <v>142.75952380952378</v>
      </c>
      <c r="D15" s="18">
        <v>89.583333333333343</v>
      </c>
      <c r="E15" s="18">
        <v>15.5</v>
      </c>
      <c r="F15" s="18">
        <v>15.999999999999998</v>
      </c>
      <c r="G15" s="18">
        <v>24.116666666666664</v>
      </c>
      <c r="H15" s="18">
        <v>20.583333333333329</v>
      </c>
      <c r="I15" s="18">
        <v>2.833333333333333</v>
      </c>
      <c r="J15" s="35" t="s">
        <v>39</v>
      </c>
      <c r="K15" s="35" t="s">
        <v>39</v>
      </c>
      <c r="L15" s="18" t="s">
        <v>39</v>
      </c>
      <c r="M15" s="18" t="s">
        <v>39</v>
      </c>
      <c r="N15" s="18">
        <v>29.25</v>
      </c>
      <c r="O15" s="19">
        <v>14.166666666666666</v>
      </c>
      <c r="P15" s="19">
        <v>10.5</v>
      </c>
      <c r="Q15" s="18">
        <v>1</v>
      </c>
      <c r="R15" s="18">
        <v>23.116666666666664</v>
      </c>
      <c r="S15" s="46">
        <v>15.166666666666666</v>
      </c>
      <c r="T15" s="19">
        <v>13.7</v>
      </c>
      <c r="U15" s="19">
        <v>4</v>
      </c>
    </row>
    <row r="16" spans="1:26" ht="15" customHeight="1" x14ac:dyDescent="0.2">
      <c r="A16" s="20" t="s">
        <v>16</v>
      </c>
      <c r="B16" s="18">
        <v>49.333333333333336</v>
      </c>
      <c r="C16" s="18">
        <v>38.25</v>
      </c>
      <c r="D16" s="18">
        <v>30.366666666666667</v>
      </c>
      <c r="E16" s="18">
        <v>6.0333333333333332</v>
      </c>
      <c r="F16" s="18" t="s">
        <v>39</v>
      </c>
      <c r="G16" s="18" t="s">
        <v>39</v>
      </c>
      <c r="H16" s="18">
        <v>1</v>
      </c>
      <c r="I16" s="18" t="s">
        <v>39</v>
      </c>
      <c r="J16" s="35" t="s">
        <v>39</v>
      </c>
      <c r="K16" s="35" t="s">
        <v>39</v>
      </c>
      <c r="L16" s="18" t="s">
        <v>39</v>
      </c>
      <c r="M16" s="18" t="s">
        <v>39</v>
      </c>
      <c r="N16" s="29">
        <v>22.333333333333332</v>
      </c>
      <c r="O16" s="30">
        <v>14.916666666666664</v>
      </c>
      <c r="P16" s="30">
        <v>10.833333333333332</v>
      </c>
      <c r="Q16" s="29">
        <v>1.5</v>
      </c>
      <c r="R16" s="29">
        <v>13.5</v>
      </c>
      <c r="S16" s="47">
        <v>11.75</v>
      </c>
      <c r="T16" s="30">
        <v>13</v>
      </c>
      <c r="U16" s="30">
        <v>2</v>
      </c>
    </row>
    <row r="17" spans="1:21" ht="15" customHeight="1" x14ac:dyDescent="0.2">
      <c r="A17" s="20" t="s">
        <v>10</v>
      </c>
      <c r="B17" s="18">
        <v>150.65</v>
      </c>
      <c r="C17" s="18">
        <v>171.06666666666666</v>
      </c>
      <c r="D17" s="18">
        <v>143.48333333333332</v>
      </c>
      <c r="E17" s="18">
        <v>24.2</v>
      </c>
      <c r="F17" s="18">
        <v>193.53333333333336</v>
      </c>
      <c r="G17" s="18">
        <v>165.89999999999998</v>
      </c>
      <c r="H17" s="18">
        <v>71.399999999999977</v>
      </c>
      <c r="I17" s="18">
        <v>12.366666666666665</v>
      </c>
      <c r="J17" s="35">
        <v>37</v>
      </c>
      <c r="K17" s="35">
        <v>24.866666666666664</v>
      </c>
      <c r="L17" s="18">
        <v>10.75</v>
      </c>
      <c r="M17" s="18">
        <v>1.5</v>
      </c>
      <c r="N17" s="18">
        <v>60.699999999999989</v>
      </c>
      <c r="O17" s="19">
        <v>64.541666666666671</v>
      </c>
      <c r="P17" s="19">
        <v>43.499999999999993</v>
      </c>
      <c r="Q17" s="18">
        <v>5.166666666666667</v>
      </c>
      <c r="R17" s="18">
        <v>77.449999999999989</v>
      </c>
      <c r="S17" s="46">
        <v>52.624999999999993</v>
      </c>
      <c r="T17" s="19">
        <v>56.833333333333329</v>
      </c>
      <c r="U17" s="19">
        <v>8.5</v>
      </c>
    </row>
    <row r="18" spans="1:21" ht="15" customHeight="1" x14ac:dyDescent="0.2">
      <c r="A18" s="20" t="s">
        <v>11</v>
      </c>
      <c r="B18" s="18">
        <v>60.25</v>
      </c>
      <c r="C18" s="18">
        <v>74.583333333333314</v>
      </c>
      <c r="D18" s="18">
        <v>55.583333333333329</v>
      </c>
      <c r="E18" s="18">
        <v>6.5</v>
      </c>
      <c r="F18" s="18">
        <v>39.5</v>
      </c>
      <c r="G18" s="18">
        <v>53.949999999999996</v>
      </c>
      <c r="H18" s="18">
        <v>26.5</v>
      </c>
      <c r="I18" s="18">
        <v>2.666666666666667</v>
      </c>
      <c r="J18" s="35" t="s">
        <v>39</v>
      </c>
      <c r="K18" s="35" t="s">
        <v>39</v>
      </c>
      <c r="L18" s="18" t="s">
        <v>39</v>
      </c>
      <c r="M18" s="18" t="s">
        <v>39</v>
      </c>
      <c r="N18" s="18">
        <v>13.5</v>
      </c>
      <c r="O18" s="19">
        <v>20.666666666666664</v>
      </c>
      <c r="P18" s="19">
        <v>10.666666666666666</v>
      </c>
      <c r="Q18" s="18">
        <v>1</v>
      </c>
      <c r="R18" s="18">
        <v>13.08333333333333</v>
      </c>
      <c r="S18" s="46">
        <v>15.833333333333332</v>
      </c>
      <c r="T18" s="19">
        <v>7.5333333333333332</v>
      </c>
      <c r="U18" s="19" t="s">
        <v>39</v>
      </c>
    </row>
    <row r="19" spans="1:21" ht="15" customHeight="1" x14ac:dyDescent="0.2">
      <c r="A19" s="20" t="s">
        <v>12</v>
      </c>
      <c r="B19" s="18">
        <v>108.75</v>
      </c>
      <c r="C19" s="18">
        <v>74.900000000000006</v>
      </c>
      <c r="D19" s="18">
        <v>70.533333333333331</v>
      </c>
      <c r="E19" s="18">
        <v>12</v>
      </c>
      <c r="F19" s="18">
        <v>43.75</v>
      </c>
      <c r="G19" s="18">
        <v>39.366666666666667</v>
      </c>
      <c r="H19" s="18">
        <v>28.583333333333332</v>
      </c>
      <c r="I19" s="29">
        <v>3.416666666666667</v>
      </c>
      <c r="J19" s="35" t="s">
        <v>39</v>
      </c>
      <c r="K19" s="35" t="s">
        <v>39</v>
      </c>
      <c r="L19" s="18" t="s">
        <v>39</v>
      </c>
      <c r="M19" s="18" t="s">
        <v>39</v>
      </c>
      <c r="N19" s="18">
        <v>33.666666666666664</v>
      </c>
      <c r="O19" s="19">
        <v>25.666666666666664</v>
      </c>
      <c r="P19" s="19">
        <v>23.666666666666664</v>
      </c>
      <c r="Q19" s="18">
        <v>3.5</v>
      </c>
      <c r="R19" s="18">
        <v>29.166666666666664</v>
      </c>
      <c r="S19" s="46">
        <v>22.833333333333332</v>
      </c>
      <c r="T19" s="19">
        <v>18.833333333333332</v>
      </c>
      <c r="U19" s="19">
        <v>5</v>
      </c>
    </row>
    <row r="20" spans="1:21" ht="15" customHeight="1" x14ac:dyDescent="0.2">
      <c r="A20" s="20" t="s">
        <v>13</v>
      </c>
      <c r="B20" s="18">
        <v>188.66666666666669</v>
      </c>
      <c r="C20" s="18">
        <v>201.39999999999998</v>
      </c>
      <c r="D20" s="18">
        <v>150.33333333333331</v>
      </c>
      <c r="E20" s="18">
        <v>38</v>
      </c>
      <c r="F20" s="18">
        <v>121.16666666666666</v>
      </c>
      <c r="G20" s="18">
        <v>126.23333333333333</v>
      </c>
      <c r="H20" s="18">
        <v>62.416666666666664</v>
      </c>
      <c r="I20" s="18">
        <v>5.666666666666667</v>
      </c>
      <c r="J20" s="35">
        <v>2</v>
      </c>
      <c r="K20" s="35">
        <v>4</v>
      </c>
      <c r="L20" s="18">
        <v>1</v>
      </c>
      <c r="M20" s="18" t="s">
        <v>39</v>
      </c>
      <c r="N20" s="18">
        <v>47.233333333333334</v>
      </c>
      <c r="O20" s="19">
        <v>51.533333333333324</v>
      </c>
      <c r="P20" s="19">
        <v>30.666666666666664</v>
      </c>
      <c r="Q20" s="18">
        <v>4</v>
      </c>
      <c r="R20" s="18">
        <v>59.916666666666657</v>
      </c>
      <c r="S20" s="46">
        <v>31.833333333333329</v>
      </c>
      <c r="T20" s="19">
        <v>40.499999999999993</v>
      </c>
      <c r="U20" s="19">
        <v>7.1666666666666661</v>
      </c>
    </row>
    <row r="21" spans="1:21" ht="24.75" customHeight="1" x14ac:dyDescent="0.2">
      <c r="A21" s="149" t="s">
        <v>85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</row>
    <row r="23" spans="1:21" ht="12.75" x14ac:dyDescent="0.2">
      <c r="A23" s="5" t="s">
        <v>288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5" spans="1:21" ht="12" thickBot="1" x14ac:dyDescent="0.25">
      <c r="A25" s="9" t="s">
        <v>19</v>
      </c>
      <c r="Q25" s="11"/>
      <c r="U25" s="56" t="s">
        <v>81</v>
      </c>
    </row>
    <row r="26" spans="1:21" ht="21.75" customHeight="1" x14ac:dyDescent="0.2">
      <c r="A26" s="146" t="s">
        <v>18</v>
      </c>
      <c r="B26" s="144" t="s">
        <v>25</v>
      </c>
      <c r="C26" s="145"/>
      <c r="D26" s="145"/>
      <c r="E26" s="148"/>
      <c r="F26" s="144" t="s">
        <v>26</v>
      </c>
      <c r="G26" s="145"/>
      <c r="H26" s="145"/>
      <c r="I26" s="148"/>
      <c r="J26" s="145" t="s">
        <v>27</v>
      </c>
      <c r="K26" s="145"/>
      <c r="L26" s="145"/>
      <c r="M26" s="148"/>
      <c r="N26" s="144" t="s">
        <v>28</v>
      </c>
      <c r="O26" s="145"/>
      <c r="P26" s="145"/>
      <c r="Q26" s="148"/>
      <c r="R26" s="144" t="s">
        <v>29</v>
      </c>
      <c r="S26" s="145"/>
      <c r="T26" s="145"/>
      <c r="U26" s="145"/>
    </row>
    <row r="27" spans="1:21" ht="42.75" customHeight="1" thickBot="1" x14ac:dyDescent="0.25">
      <c r="A27" s="147"/>
      <c r="B27" s="118" t="s">
        <v>246</v>
      </c>
      <c r="C27" s="118" t="s">
        <v>247</v>
      </c>
      <c r="D27" s="119" t="s">
        <v>249</v>
      </c>
      <c r="E27" s="120" t="s">
        <v>245</v>
      </c>
      <c r="F27" s="118" t="s">
        <v>246</v>
      </c>
      <c r="G27" s="118" t="s">
        <v>247</v>
      </c>
      <c r="H27" s="119" t="s">
        <v>249</v>
      </c>
      <c r="I27" s="120" t="s">
        <v>245</v>
      </c>
      <c r="J27" s="118" t="s">
        <v>246</v>
      </c>
      <c r="K27" s="118" t="s">
        <v>247</v>
      </c>
      <c r="L27" s="119" t="s">
        <v>249</v>
      </c>
      <c r="M27" s="120" t="s">
        <v>245</v>
      </c>
      <c r="N27" s="118" t="s">
        <v>246</v>
      </c>
      <c r="O27" s="118" t="s">
        <v>247</v>
      </c>
      <c r="P27" s="119" t="s">
        <v>249</v>
      </c>
      <c r="Q27" s="120" t="s">
        <v>245</v>
      </c>
      <c r="R27" s="118" t="s">
        <v>246</v>
      </c>
      <c r="S27" s="118" t="s">
        <v>247</v>
      </c>
      <c r="T27" s="119" t="s">
        <v>249</v>
      </c>
      <c r="U27" s="121" t="s">
        <v>245</v>
      </c>
    </row>
    <row r="28" spans="1:21" ht="22.5" x14ac:dyDescent="0.2">
      <c r="A28" s="26" t="s">
        <v>15</v>
      </c>
      <c r="B28" s="38">
        <f t="shared" ref="B28:U28" si="0">B6/B$6*100</f>
        <v>100</v>
      </c>
      <c r="C28" s="38">
        <f t="shared" si="0"/>
        <v>100</v>
      </c>
      <c r="D28" s="38">
        <f t="shared" si="0"/>
        <v>100</v>
      </c>
      <c r="E28" s="38">
        <f t="shared" si="0"/>
        <v>100</v>
      </c>
      <c r="F28" s="38">
        <f t="shared" si="0"/>
        <v>100</v>
      </c>
      <c r="G28" s="38">
        <f t="shared" si="0"/>
        <v>100</v>
      </c>
      <c r="H28" s="38">
        <f t="shared" si="0"/>
        <v>100</v>
      </c>
      <c r="I28" s="38">
        <f t="shared" si="0"/>
        <v>100</v>
      </c>
      <c r="J28" s="75">
        <f t="shared" si="0"/>
        <v>100</v>
      </c>
      <c r="K28" s="75">
        <f t="shared" si="0"/>
        <v>100</v>
      </c>
      <c r="L28" s="38">
        <f t="shared" si="0"/>
        <v>100</v>
      </c>
      <c r="M28" s="38">
        <f t="shared" si="0"/>
        <v>100</v>
      </c>
      <c r="N28" s="38">
        <f t="shared" si="0"/>
        <v>100</v>
      </c>
      <c r="O28" s="39">
        <f t="shared" si="0"/>
        <v>100</v>
      </c>
      <c r="P28" s="39">
        <f t="shared" si="0"/>
        <v>100</v>
      </c>
      <c r="Q28" s="38">
        <f t="shared" si="0"/>
        <v>100</v>
      </c>
      <c r="R28" s="75">
        <f t="shared" si="0"/>
        <v>100</v>
      </c>
      <c r="S28" s="76">
        <f t="shared" si="0"/>
        <v>100</v>
      </c>
      <c r="T28" s="39">
        <f t="shared" si="0"/>
        <v>100</v>
      </c>
      <c r="U28" s="39">
        <f t="shared" si="0"/>
        <v>100</v>
      </c>
    </row>
    <row r="29" spans="1:21" x14ac:dyDescent="0.2">
      <c r="A29" s="17" t="s">
        <v>1</v>
      </c>
      <c r="B29" s="40">
        <f t="shared" ref="B29:U29" si="1">B7/B$6*100</f>
        <v>23.213992524700359</v>
      </c>
      <c r="C29" s="40">
        <f t="shared" si="1"/>
        <v>24.203889010150249</v>
      </c>
      <c r="D29" s="40">
        <f t="shared" si="1"/>
        <v>17.917518575774199</v>
      </c>
      <c r="E29" s="40">
        <f t="shared" si="1"/>
        <v>13.973559832865265</v>
      </c>
      <c r="F29" s="40">
        <f t="shared" si="1"/>
        <v>40.828138177368409</v>
      </c>
      <c r="G29" s="40">
        <f t="shared" si="1"/>
        <v>37.301385303421434</v>
      </c>
      <c r="H29" s="40">
        <f t="shared" si="1"/>
        <v>38.411204544188898</v>
      </c>
      <c r="I29" s="40">
        <f t="shared" si="1"/>
        <v>31.430726678400806</v>
      </c>
      <c r="J29" s="77">
        <f t="shared" si="1"/>
        <v>82.397632404258133</v>
      </c>
      <c r="K29" s="77">
        <f t="shared" si="1"/>
        <v>83.961736165522922</v>
      </c>
      <c r="L29" s="40">
        <f t="shared" si="1"/>
        <v>81.777023203169207</v>
      </c>
      <c r="M29" s="40">
        <f t="shared" si="1"/>
        <v>79.202772963604843</v>
      </c>
      <c r="N29" s="40">
        <f t="shared" si="1"/>
        <v>22.120919812054645</v>
      </c>
      <c r="O29" s="41">
        <f t="shared" si="1"/>
        <v>20.974117047048328</v>
      </c>
      <c r="P29" s="41">
        <f t="shared" si="1"/>
        <v>21.987132432315732</v>
      </c>
      <c r="Q29" s="40">
        <f t="shared" si="1"/>
        <v>11.940298507462686</v>
      </c>
      <c r="R29" s="77">
        <f t="shared" si="1"/>
        <v>35.231267853219073</v>
      </c>
      <c r="S29" s="78">
        <f t="shared" si="1"/>
        <v>37.898632803152374</v>
      </c>
      <c r="T29" s="41">
        <f t="shared" si="1"/>
        <v>33.497098646034814</v>
      </c>
      <c r="U29" s="41">
        <f t="shared" si="1"/>
        <v>25.917431192660544</v>
      </c>
    </row>
    <row r="30" spans="1:21" x14ac:dyDescent="0.2">
      <c r="A30" s="20" t="s">
        <v>2</v>
      </c>
      <c r="B30" s="40">
        <f t="shared" ref="B30:U30" si="2">B8/B$6*100</f>
        <v>14.327657642866109</v>
      </c>
      <c r="C30" s="40">
        <f t="shared" si="2"/>
        <v>16.296940010872852</v>
      </c>
      <c r="D30" s="40">
        <f t="shared" si="2"/>
        <v>22.097691118535874</v>
      </c>
      <c r="E30" s="40">
        <f t="shared" si="2"/>
        <v>28.56360024659223</v>
      </c>
      <c r="F30" s="40" t="e">
        <f t="shared" si="2"/>
        <v>#VALUE!</v>
      </c>
      <c r="G30" s="40" t="e">
        <f t="shared" si="2"/>
        <v>#VALUE!</v>
      </c>
      <c r="H30" s="40" t="e">
        <f t="shared" si="2"/>
        <v>#VALUE!</v>
      </c>
      <c r="I30" s="40" t="e">
        <f t="shared" si="2"/>
        <v>#VALUE!</v>
      </c>
      <c r="J30" s="77">
        <f t="shared" si="2"/>
        <v>5.1989928883784602</v>
      </c>
      <c r="K30" s="77">
        <f t="shared" si="2"/>
        <v>4.6348834606211398</v>
      </c>
      <c r="L30" s="40">
        <f t="shared" si="2"/>
        <v>6.6779852857951321</v>
      </c>
      <c r="M30" s="40">
        <f t="shared" si="2"/>
        <v>5.1993067590987865</v>
      </c>
      <c r="N30" s="40">
        <f t="shared" si="2"/>
        <v>8.3766375206148691</v>
      </c>
      <c r="O30" s="41">
        <f t="shared" si="2"/>
        <v>12.216307535381873</v>
      </c>
      <c r="P30" s="41">
        <f t="shared" si="2"/>
        <v>17.574161233213871</v>
      </c>
      <c r="Q30" s="40">
        <f t="shared" si="2"/>
        <v>27.761194029850749</v>
      </c>
      <c r="R30" s="77">
        <f t="shared" si="2"/>
        <v>9.4264996704021087</v>
      </c>
      <c r="S30" s="78">
        <f t="shared" si="2"/>
        <v>8.2861381873873299</v>
      </c>
      <c r="T30" s="41">
        <f t="shared" si="2"/>
        <v>9.9419729206963243</v>
      </c>
      <c r="U30" s="41">
        <f t="shared" si="2"/>
        <v>17.201834862385322</v>
      </c>
    </row>
    <row r="31" spans="1:21" x14ac:dyDescent="0.2">
      <c r="A31" s="20" t="s">
        <v>3</v>
      </c>
      <c r="B31" s="40">
        <f t="shared" ref="B31:U31" si="3">B9/B$6*100</f>
        <v>2.2696323195642307</v>
      </c>
      <c r="C31" s="40">
        <f t="shared" si="3"/>
        <v>2.1921945942135279</v>
      </c>
      <c r="D31" s="40">
        <f t="shared" si="3"/>
        <v>3.8398244651673061</v>
      </c>
      <c r="E31" s="40">
        <f t="shared" si="3"/>
        <v>1.0274676347695049</v>
      </c>
      <c r="F31" s="40">
        <f t="shared" si="3"/>
        <v>2.9269260661782948</v>
      </c>
      <c r="G31" s="40">
        <f t="shared" si="3"/>
        <v>2.8905937534087189</v>
      </c>
      <c r="H31" s="40">
        <f t="shared" si="3"/>
        <v>3.9260455532661358</v>
      </c>
      <c r="I31" s="40">
        <f t="shared" si="3"/>
        <v>3.0173497611264772</v>
      </c>
      <c r="J31" s="77">
        <f t="shared" si="3"/>
        <v>2.0672291178938993</v>
      </c>
      <c r="K31" s="77">
        <f t="shared" si="3"/>
        <v>0.96434506332819547</v>
      </c>
      <c r="L31" s="40">
        <f t="shared" si="3"/>
        <v>3.3955857385398982</v>
      </c>
      <c r="M31" s="40">
        <f t="shared" si="3"/>
        <v>7.7989601386481793</v>
      </c>
      <c r="N31" s="40">
        <f t="shared" si="3"/>
        <v>5.4454367240252672</v>
      </c>
      <c r="O31" s="41">
        <f t="shared" si="3"/>
        <v>4.6538314420502367</v>
      </c>
      <c r="P31" s="41">
        <f t="shared" si="3"/>
        <v>6.2912906429465867</v>
      </c>
      <c r="Q31" s="40">
        <f t="shared" si="3"/>
        <v>8.9552238805970159</v>
      </c>
      <c r="R31" s="77">
        <f t="shared" si="3"/>
        <v>2.8839815425181281</v>
      </c>
      <c r="S31" s="78">
        <f t="shared" si="3"/>
        <v>7.210886524256976</v>
      </c>
      <c r="T31" s="41">
        <f t="shared" si="3"/>
        <v>5.7640232108317209</v>
      </c>
      <c r="U31" s="41">
        <f t="shared" si="3"/>
        <v>6.6513761467889898</v>
      </c>
    </row>
    <row r="32" spans="1:21" x14ac:dyDescent="0.2">
      <c r="A32" s="20" t="s">
        <v>4</v>
      </c>
      <c r="B32" s="40">
        <f t="shared" ref="B32:U32" si="4">B10/B$6*100</f>
        <v>3.467225543504505</v>
      </c>
      <c r="C32" s="40">
        <f t="shared" si="4"/>
        <v>2.5243452903064867</v>
      </c>
      <c r="D32" s="40">
        <f t="shared" si="4"/>
        <v>2.8362339799531235</v>
      </c>
      <c r="E32" s="40">
        <f t="shared" si="4"/>
        <v>2.2604287964929104</v>
      </c>
      <c r="F32" s="40">
        <f t="shared" si="4"/>
        <v>2.678881484298778</v>
      </c>
      <c r="G32" s="40">
        <f t="shared" si="4"/>
        <v>4.1995418681598373</v>
      </c>
      <c r="H32" s="40">
        <f t="shared" si="4"/>
        <v>9.0633179261569321</v>
      </c>
      <c r="I32" s="42">
        <f t="shared" si="4"/>
        <v>13.578073925069148</v>
      </c>
      <c r="J32" s="77" t="e">
        <f t="shared" si="4"/>
        <v>#VALUE!</v>
      </c>
      <c r="K32" s="77" t="e">
        <f t="shared" si="4"/>
        <v>#VALUE!</v>
      </c>
      <c r="L32" s="40" t="e">
        <f t="shared" si="4"/>
        <v>#VALUE!</v>
      </c>
      <c r="M32" s="40" t="e">
        <f t="shared" si="4"/>
        <v>#VALUE!</v>
      </c>
      <c r="N32" s="40">
        <f t="shared" si="4"/>
        <v>8.3081806017985507</v>
      </c>
      <c r="O32" s="41">
        <f t="shared" si="4"/>
        <v>2.741297972714523</v>
      </c>
      <c r="P32" s="41">
        <f t="shared" si="4"/>
        <v>5.1815708795716571</v>
      </c>
      <c r="Q32" s="40">
        <f t="shared" si="4"/>
        <v>3.5820895522388061</v>
      </c>
      <c r="R32" s="77">
        <f t="shared" si="4"/>
        <v>1.6809492419248517</v>
      </c>
      <c r="S32" s="78">
        <f t="shared" si="4"/>
        <v>5.5517444921270531</v>
      </c>
      <c r="T32" s="41">
        <f t="shared" si="4"/>
        <v>2.7272727272727271</v>
      </c>
      <c r="U32" s="41">
        <f t="shared" si="4"/>
        <v>3.211009174311926</v>
      </c>
    </row>
    <row r="33" spans="1:28" x14ac:dyDescent="0.2">
      <c r="A33" s="20" t="s">
        <v>5</v>
      </c>
      <c r="B33" s="40">
        <f t="shared" ref="B33:U33" si="5">B11/B$6*100</f>
        <v>0.84024685873228966</v>
      </c>
      <c r="C33" s="40">
        <f t="shared" si="5"/>
        <v>0.59787125296732568</v>
      </c>
      <c r="D33" s="40">
        <f t="shared" si="5"/>
        <v>0.14960355059093403</v>
      </c>
      <c r="E33" s="40">
        <f t="shared" si="5"/>
        <v>0.41098705390780188</v>
      </c>
      <c r="F33" s="40" t="e">
        <f t="shared" si="5"/>
        <v>#VALUE!</v>
      </c>
      <c r="G33" s="40" t="e">
        <f t="shared" si="5"/>
        <v>#VALUE!</v>
      </c>
      <c r="H33" s="40" t="e">
        <f t="shared" si="5"/>
        <v>#VALUE!</v>
      </c>
      <c r="I33" s="42" t="e">
        <f t="shared" si="5"/>
        <v>#VALUE!</v>
      </c>
      <c r="J33" s="77" t="e">
        <f t="shared" si="5"/>
        <v>#VALUE!</v>
      </c>
      <c r="K33" s="77" t="e">
        <f t="shared" si="5"/>
        <v>#VALUE!</v>
      </c>
      <c r="L33" s="40">
        <f t="shared" si="5"/>
        <v>0.1697792869269949</v>
      </c>
      <c r="M33" s="40" t="e">
        <f t="shared" si="5"/>
        <v>#VALUE!</v>
      </c>
      <c r="N33" s="42">
        <f t="shared" si="5"/>
        <v>1.6803061891277968</v>
      </c>
      <c r="O33" s="43">
        <f t="shared" si="5"/>
        <v>2.9644268774703564</v>
      </c>
      <c r="P33" s="43">
        <f t="shared" si="5"/>
        <v>1.0363141759143315</v>
      </c>
      <c r="Q33" s="42">
        <f t="shared" si="5"/>
        <v>1.791044776119403</v>
      </c>
      <c r="R33" s="79">
        <f t="shared" si="5"/>
        <v>1.4831905075807517</v>
      </c>
      <c r="S33" s="80">
        <f t="shared" si="5"/>
        <v>1.1805433690155227</v>
      </c>
      <c r="T33" s="43">
        <f t="shared" si="5"/>
        <v>0.23210831721470018</v>
      </c>
      <c r="U33" s="43" t="e">
        <f t="shared" si="5"/>
        <v>#VALUE!</v>
      </c>
    </row>
    <row r="34" spans="1:28" x14ac:dyDescent="0.2">
      <c r="A34" s="20" t="s">
        <v>6</v>
      </c>
      <c r="B34" s="40">
        <f t="shared" ref="B34:U34" si="6">B12/B$6*100</f>
        <v>3.782076665282351</v>
      </c>
      <c r="C34" s="40">
        <f t="shared" si="6"/>
        <v>4.281896973632656</v>
      </c>
      <c r="D34" s="40">
        <f t="shared" si="6"/>
        <v>3.4309080935520861</v>
      </c>
      <c r="E34" s="40">
        <f t="shared" si="6"/>
        <v>1.8494417425851086</v>
      </c>
      <c r="F34" s="40">
        <f t="shared" si="6"/>
        <v>0.44648024738312964</v>
      </c>
      <c r="G34" s="40">
        <f t="shared" si="6"/>
        <v>1.1453296004072282</v>
      </c>
      <c r="H34" s="40">
        <f t="shared" si="6"/>
        <v>1.37829258784875</v>
      </c>
      <c r="I34" s="40">
        <f t="shared" si="6"/>
        <v>0.75433744028161931</v>
      </c>
      <c r="J34" s="77" t="e">
        <f t="shared" si="6"/>
        <v>#VALUE!</v>
      </c>
      <c r="K34" s="77" t="e">
        <f t="shared" si="6"/>
        <v>#VALUE!</v>
      </c>
      <c r="L34" s="40" t="e">
        <f t="shared" si="6"/>
        <v>#VALUE!</v>
      </c>
      <c r="M34" s="40" t="e">
        <f t="shared" si="6"/>
        <v>#VALUE!</v>
      </c>
      <c r="N34" s="40">
        <f t="shared" si="6"/>
        <v>4.2007654728194925</v>
      </c>
      <c r="O34" s="41">
        <f t="shared" si="6"/>
        <v>4.8132092311615455</v>
      </c>
      <c r="P34" s="41">
        <f t="shared" si="6"/>
        <v>2.2885271384774817</v>
      </c>
      <c r="Q34" s="40">
        <f t="shared" si="6"/>
        <v>1.791044776119403</v>
      </c>
      <c r="R34" s="77">
        <f t="shared" si="6"/>
        <v>4.3397055592177551</v>
      </c>
      <c r="S34" s="78">
        <f t="shared" si="6"/>
        <v>3.1332259145222787</v>
      </c>
      <c r="T34" s="41">
        <f t="shared" si="6"/>
        <v>3.5976789168278525</v>
      </c>
      <c r="U34" s="41">
        <f t="shared" si="6"/>
        <v>4.1284403669724767</v>
      </c>
    </row>
    <row r="35" spans="1:28" x14ac:dyDescent="0.2">
      <c r="A35" s="20" t="s">
        <v>7</v>
      </c>
      <c r="B35" s="40">
        <f t="shared" ref="B35:U35" si="7">B13/B$6*100</f>
        <v>4.5054616045817601</v>
      </c>
      <c r="C35" s="40">
        <f t="shared" si="7"/>
        <v>4.8494001629571972</v>
      </c>
      <c r="D35" s="40">
        <f t="shared" si="7"/>
        <v>5.2423577519573117</v>
      </c>
      <c r="E35" s="40">
        <f t="shared" si="7"/>
        <v>5.4455784642783751</v>
      </c>
      <c r="F35" s="40">
        <f t="shared" si="7"/>
        <v>11.849916491657435</v>
      </c>
      <c r="G35" s="40">
        <f t="shared" si="7"/>
        <v>8.8972112133221835</v>
      </c>
      <c r="H35" s="40">
        <f t="shared" si="7"/>
        <v>9.132928662916969</v>
      </c>
      <c r="I35" s="40">
        <f t="shared" si="7"/>
        <v>3.7716872014080964</v>
      </c>
      <c r="J35" s="77" t="e">
        <f t="shared" si="7"/>
        <v>#VALUE!</v>
      </c>
      <c r="K35" s="77" t="e">
        <f t="shared" si="7"/>
        <v>#VALUE!</v>
      </c>
      <c r="L35" s="40" t="e">
        <f t="shared" si="7"/>
        <v>#VALUE!</v>
      </c>
      <c r="M35" s="40" t="e">
        <f t="shared" si="7"/>
        <v>#VALUE!</v>
      </c>
      <c r="N35" s="40">
        <f t="shared" si="7"/>
        <v>6.3944985530696705</v>
      </c>
      <c r="O35" s="41">
        <f t="shared" si="7"/>
        <v>4.4307025372944029</v>
      </c>
      <c r="P35" s="41">
        <f t="shared" si="7"/>
        <v>3.7566388876894514</v>
      </c>
      <c r="Q35" s="40">
        <f t="shared" si="7"/>
        <v>3.5820895522388061</v>
      </c>
      <c r="R35" s="77">
        <f t="shared" si="7"/>
        <v>4.1199736321687546</v>
      </c>
      <c r="S35" s="78">
        <f t="shared" si="7"/>
        <v>2.9673117113092871</v>
      </c>
      <c r="T35" s="41">
        <f t="shared" si="7"/>
        <v>2.5531914893617018</v>
      </c>
      <c r="U35" s="41" t="e">
        <f t="shared" si="7"/>
        <v>#VALUE!</v>
      </c>
    </row>
    <row r="36" spans="1:28" x14ac:dyDescent="0.2">
      <c r="A36" s="20" t="s">
        <v>8</v>
      </c>
      <c r="B36" s="40">
        <f t="shared" ref="B36:U36" si="8">B14/B$6*100</f>
        <v>7.4559836200152594</v>
      </c>
      <c r="C36" s="40">
        <f t="shared" si="8"/>
        <v>5.0268635348697206</v>
      </c>
      <c r="D36" s="40">
        <f t="shared" si="8"/>
        <v>4.1016306787014409</v>
      </c>
      <c r="E36" s="40">
        <f t="shared" si="8"/>
        <v>4.4523597506678536</v>
      </c>
      <c r="F36" s="40">
        <f t="shared" si="8"/>
        <v>0.19843566550361316</v>
      </c>
      <c r="G36" s="40">
        <f t="shared" si="8"/>
        <v>0.89081191142784422</v>
      </c>
      <c r="H36" s="40">
        <f t="shared" si="8"/>
        <v>2.923650943921591</v>
      </c>
      <c r="I36" s="40">
        <f t="shared" si="8"/>
        <v>6.7890369625345741</v>
      </c>
      <c r="J36" s="77" t="e">
        <f t="shared" si="8"/>
        <v>#VALUE!</v>
      </c>
      <c r="K36" s="77" t="e">
        <f t="shared" si="8"/>
        <v>#VALUE!</v>
      </c>
      <c r="L36" s="40" t="e">
        <f t="shared" si="8"/>
        <v>#VALUE!</v>
      </c>
      <c r="M36" s="40" t="e">
        <f t="shared" si="8"/>
        <v>#VALUE!</v>
      </c>
      <c r="N36" s="40">
        <f t="shared" si="8"/>
        <v>4.8853346609826689</v>
      </c>
      <c r="O36" s="41">
        <f t="shared" si="8"/>
        <v>10.582685196990948</v>
      </c>
      <c r="P36" s="41">
        <f t="shared" si="8"/>
        <v>8.2473336499848848</v>
      </c>
      <c r="Q36" s="40">
        <f t="shared" si="8"/>
        <v>11.64179104477612</v>
      </c>
      <c r="R36" s="77">
        <f t="shared" si="8"/>
        <v>5.1994067237969679</v>
      </c>
      <c r="S36" s="78">
        <f t="shared" si="8"/>
        <v>5.0476205669798837</v>
      </c>
      <c r="T36" s="41">
        <f t="shared" si="8"/>
        <v>6.777562862669245</v>
      </c>
      <c r="U36" s="41">
        <f t="shared" si="8"/>
        <v>6.1926605504587151</v>
      </c>
    </row>
    <row r="37" spans="1:28" x14ac:dyDescent="0.2">
      <c r="A37" s="20" t="s">
        <v>9</v>
      </c>
      <c r="B37" s="40">
        <f t="shared" ref="B37:U37" si="9">B15/B$6*100</f>
        <v>7.8229879950937304</v>
      </c>
      <c r="C37" s="40">
        <f t="shared" si="9"/>
        <v>8.128744321239882</v>
      </c>
      <c r="D37" s="40">
        <f t="shared" si="9"/>
        <v>6.7009923702189198</v>
      </c>
      <c r="E37" s="40">
        <f t="shared" si="9"/>
        <v>6.3702993355709294</v>
      </c>
      <c r="F37" s="40">
        <f t="shared" si="9"/>
        <v>1.5874853240289053</v>
      </c>
      <c r="G37" s="40">
        <f t="shared" si="9"/>
        <v>2.6306221139512047</v>
      </c>
      <c r="H37" s="40">
        <f t="shared" si="9"/>
        <v>3.4387703959458706</v>
      </c>
      <c r="I37" s="40">
        <f t="shared" si="9"/>
        <v>4.2745788282625092</v>
      </c>
      <c r="J37" s="77" t="e">
        <f t="shared" si="9"/>
        <v>#VALUE!</v>
      </c>
      <c r="K37" s="77" t="e">
        <f t="shared" si="9"/>
        <v>#VALUE!</v>
      </c>
      <c r="L37" s="40" t="e">
        <f t="shared" si="9"/>
        <v>#VALUE!</v>
      </c>
      <c r="M37" s="40" t="e">
        <f t="shared" si="9"/>
        <v>#VALUE!</v>
      </c>
      <c r="N37" s="40">
        <f t="shared" si="9"/>
        <v>5.4609951146653399</v>
      </c>
      <c r="O37" s="41">
        <f t="shared" si="9"/>
        <v>2.709422414892261</v>
      </c>
      <c r="P37" s="41">
        <f t="shared" si="9"/>
        <v>2.7203247117751199</v>
      </c>
      <c r="Q37" s="40">
        <f t="shared" si="9"/>
        <v>1.791044776119403</v>
      </c>
      <c r="R37" s="77">
        <f t="shared" si="9"/>
        <v>3.809602285212041</v>
      </c>
      <c r="S37" s="78">
        <f t="shared" si="9"/>
        <v>2.9034985562273667</v>
      </c>
      <c r="T37" s="41">
        <f t="shared" si="9"/>
        <v>3.1798839458413921</v>
      </c>
      <c r="U37" s="41">
        <f t="shared" si="9"/>
        <v>5.5045871559633026</v>
      </c>
    </row>
    <row r="38" spans="1:28" x14ac:dyDescent="0.2">
      <c r="A38" s="20" t="s">
        <v>16</v>
      </c>
      <c r="B38" s="40">
        <f t="shared" ref="B38:U38" si="10">B16/B$6*100</f>
        <v>2.8587709216638819</v>
      </c>
      <c r="C38" s="40">
        <f t="shared" si="10"/>
        <v>2.1779595643809722</v>
      </c>
      <c r="D38" s="40">
        <f t="shared" si="10"/>
        <v>2.271480576472348</v>
      </c>
      <c r="E38" s="40">
        <f t="shared" si="10"/>
        <v>2.4796218919104049</v>
      </c>
      <c r="F38" s="40" t="e">
        <f t="shared" si="10"/>
        <v>#VALUE!</v>
      </c>
      <c r="G38" s="40" t="e">
        <f t="shared" si="10"/>
        <v>#VALUE!</v>
      </c>
      <c r="H38" s="40">
        <f t="shared" si="10"/>
        <v>0.16706576822409092</v>
      </c>
      <c r="I38" s="40" t="e">
        <f t="shared" si="10"/>
        <v>#VALUE!</v>
      </c>
      <c r="J38" s="77" t="e">
        <f t="shared" si="10"/>
        <v>#VALUE!</v>
      </c>
      <c r="K38" s="77" t="e">
        <f t="shared" si="10"/>
        <v>#VALUE!</v>
      </c>
      <c r="L38" s="40" t="e">
        <f t="shared" si="10"/>
        <v>#VALUE!</v>
      </c>
      <c r="M38" s="40" t="e">
        <f t="shared" si="10"/>
        <v>#VALUE!</v>
      </c>
      <c r="N38" s="42">
        <f t="shared" si="10"/>
        <v>4.169648691539348</v>
      </c>
      <c r="O38" s="43">
        <f t="shared" si="10"/>
        <v>2.852862425092439</v>
      </c>
      <c r="P38" s="43">
        <f t="shared" si="10"/>
        <v>2.8066842264346472</v>
      </c>
      <c r="Q38" s="42">
        <f t="shared" si="10"/>
        <v>2.6865671641791047</v>
      </c>
      <c r="R38" s="79">
        <f t="shared" si="10"/>
        <v>2.2247857613711277</v>
      </c>
      <c r="S38" s="80">
        <f t="shared" si="10"/>
        <v>2.2494137166376853</v>
      </c>
      <c r="T38" s="43">
        <f t="shared" si="10"/>
        <v>3.0174081237911023</v>
      </c>
      <c r="U38" s="43">
        <f t="shared" si="10"/>
        <v>2.7522935779816513</v>
      </c>
    </row>
    <row r="39" spans="1:28" x14ac:dyDescent="0.2">
      <c r="A39" s="20" t="s">
        <v>10</v>
      </c>
      <c r="B39" s="40">
        <f t="shared" ref="B39:U39" si="11">B17/B$6*100</f>
        <v>8.7298751219323751</v>
      </c>
      <c r="C39" s="40">
        <f t="shared" si="11"/>
        <v>9.7405564134232243</v>
      </c>
      <c r="D39" s="40">
        <f t="shared" si="11"/>
        <v>10.73280805864459</v>
      </c>
      <c r="E39" s="40">
        <f t="shared" si="11"/>
        <v>9.9458867045688049</v>
      </c>
      <c r="F39" s="40">
        <f t="shared" si="11"/>
        <v>19.201957898566306</v>
      </c>
      <c r="G39" s="40">
        <f t="shared" si="11"/>
        <v>18.096207686434205</v>
      </c>
      <c r="H39" s="40">
        <f t="shared" si="11"/>
        <v>11.928495851200086</v>
      </c>
      <c r="I39" s="40">
        <f t="shared" si="11"/>
        <v>18.657279356298716</v>
      </c>
      <c r="J39" s="77">
        <f t="shared" si="11"/>
        <v>9.8060868412915756</v>
      </c>
      <c r="K39" s="77">
        <f t="shared" si="11"/>
        <v>8.9925177155354241</v>
      </c>
      <c r="L39" s="40">
        <f t="shared" si="11"/>
        <v>7.3005093378607802</v>
      </c>
      <c r="M39" s="40">
        <f t="shared" si="11"/>
        <v>7.7989601386481793</v>
      </c>
      <c r="N39" s="40">
        <f t="shared" si="11"/>
        <v>11.332731742228583</v>
      </c>
      <c r="O39" s="41">
        <f t="shared" si="11"/>
        <v>12.343809766670919</v>
      </c>
      <c r="P39" s="41">
        <f t="shared" si="11"/>
        <v>11.269916663068352</v>
      </c>
      <c r="Q39" s="40">
        <f t="shared" si="11"/>
        <v>9.253731343283583</v>
      </c>
      <c r="R39" s="77">
        <f t="shared" si="11"/>
        <v>12.763678312458799</v>
      </c>
      <c r="S39" s="78">
        <f t="shared" si="11"/>
        <v>10.074501858558142</v>
      </c>
      <c r="T39" s="41">
        <f t="shared" si="11"/>
        <v>13.191489361702125</v>
      </c>
      <c r="U39" s="41">
        <f t="shared" si="11"/>
        <v>11.697247706422017</v>
      </c>
    </row>
    <row r="40" spans="1:28" x14ac:dyDescent="0.2">
      <c r="A40" s="20" t="s">
        <v>11</v>
      </c>
      <c r="B40" s="40">
        <f t="shared" ref="B40:U40" si="12">B18/B$6*100</f>
        <v>3.4913705681807206</v>
      </c>
      <c r="C40" s="40">
        <f t="shared" si="12"/>
        <v>4.2467839000456857</v>
      </c>
      <c r="D40" s="40">
        <f t="shared" si="12"/>
        <v>4.1577320101730413</v>
      </c>
      <c r="E40" s="40">
        <f t="shared" si="12"/>
        <v>2.6714158504007122</v>
      </c>
      <c r="F40" s="40">
        <f t="shared" si="12"/>
        <v>3.9191043936963608</v>
      </c>
      <c r="G40" s="40">
        <f t="shared" si="12"/>
        <v>5.8848125659019015</v>
      </c>
      <c r="H40" s="40">
        <f t="shared" si="12"/>
        <v>4.4272428579384089</v>
      </c>
      <c r="I40" s="40">
        <f t="shared" si="12"/>
        <v>4.0231330148353033</v>
      </c>
      <c r="J40" s="77" t="e">
        <f t="shared" si="12"/>
        <v>#VALUE!</v>
      </c>
      <c r="K40" s="77" t="e">
        <f t="shared" si="12"/>
        <v>#VALUE!</v>
      </c>
      <c r="L40" s="40" t="e">
        <f t="shared" si="12"/>
        <v>#VALUE!</v>
      </c>
      <c r="M40" s="40" t="e">
        <f t="shared" si="12"/>
        <v>#VALUE!</v>
      </c>
      <c r="N40" s="40">
        <f t="shared" si="12"/>
        <v>2.5204592836916953</v>
      </c>
      <c r="O40" s="41">
        <f t="shared" si="12"/>
        <v>3.9525691699604746</v>
      </c>
      <c r="P40" s="41">
        <f t="shared" si="12"/>
        <v>2.7635044691048836</v>
      </c>
      <c r="Q40" s="40">
        <f t="shared" si="12"/>
        <v>1.791044776119403</v>
      </c>
      <c r="R40" s="77">
        <f t="shared" si="12"/>
        <v>2.1561195341683144</v>
      </c>
      <c r="S40" s="78">
        <f t="shared" si="12"/>
        <v>3.0311248663912069</v>
      </c>
      <c r="T40" s="41">
        <f t="shared" si="12"/>
        <v>1.7485493230174078</v>
      </c>
      <c r="U40" s="41" t="e">
        <f t="shared" si="12"/>
        <v>#VALUE!</v>
      </c>
    </row>
    <row r="41" spans="1:28" x14ac:dyDescent="0.2">
      <c r="A41" s="20" t="s">
        <v>12</v>
      </c>
      <c r="B41" s="40">
        <f t="shared" ref="B41:U41" si="13">B19/B$6*100</f>
        <v>6.3018514404921717</v>
      </c>
      <c r="C41" s="40">
        <f t="shared" si="13"/>
        <v>4.2648149378335907</v>
      </c>
      <c r="D41" s="40">
        <f t="shared" si="13"/>
        <v>5.2760185508402726</v>
      </c>
      <c r="E41" s="40">
        <f t="shared" si="13"/>
        <v>4.931844646893623</v>
      </c>
      <c r="F41" s="40">
        <f t="shared" si="13"/>
        <v>4.340780182891538</v>
      </c>
      <c r="G41" s="40">
        <f t="shared" si="13"/>
        <v>4.2940770097807519</v>
      </c>
      <c r="H41" s="40">
        <f t="shared" si="13"/>
        <v>4.775296541738598</v>
      </c>
      <c r="I41" s="42">
        <f t="shared" si="13"/>
        <v>5.1546391752577323</v>
      </c>
      <c r="J41" s="77" t="e">
        <f t="shared" si="13"/>
        <v>#VALUE!</v>
      </c>
      <c r="K41" s="77" t="e">
        <f t="shared" si="13"/>
        <v>#VALUE!</v>
      </c>
      <c r="L41" s="40" t="e">
        <f t="shared" si="13"/>
        <v>#VALUE!</v>
      </c>
      <c r="M41" s="40" t="e">
        <f t="shared" si="13"/>
        <v>#VALUE!</v>
      </c>
      <c r="N41" s="40">
        <f t="shared" si="13"/>
        <v>6.2855898185891661</v>
      </c>
      <c r="O41" s="41">
        <f t="shared" si="13"/>
        <v>4.9088359046283312</v>
      </c>
      <c r="P41" s="41">
        <f t="shared" si="13"/>
        <v>6.1315255408264608</v>
      </c>
      <c r="Q41" s="40">
        <f t="shared" si="13"/>
        <v>6.2686567164179117</v>
      </c>
      <c r="R41" s="77">
        <f t="shared" si="13"/>
        <v>4.80663590419688</v>
      </c>
      <c r="S41" s="78">
        <f t="shared" si="13"/>
        <v>4.37120112311153</v>
      </c>
      <c r="T41" s="41">
        <f t="shared" si="13"/>
        <v>4.3713733075435197</v>
      </c>
      <c r="U41" s="41">
        <f t="shared" si="13"/>
        <v>6.8807339449541276</v>
      </c>
    </row>
    <row r="42" spans="1:28" x14ac:dyDescent="0.2">
      <c r="A42" s="20" t="s">
        <v>13</v>
      </c>
      <c r="B42" s="40">
        <f t="shared" ref="B42:U42" si="14">B20/B$6*100</f>
        <v>10.932867173390253</v>
      </c>
      <c r="C42" s="40">
        <f t="shared" si="14"/>
        <v>11.467740033106608</v>
      </c>
      <c r="D42" s="40">
        <f t="shared" si="14"/>
        <v>11.245200219418539</v>
      </c>
      <c r="E42" s="40">
        <f t="shared" si="14"/>
        <v>15.617508048496473</v>
      </c>
      <c r="F42" s="40">
        <f t="shared" si="14"/>
        <v>12.021894068427232</v>
      </c>
      <c r="G42" s="40">
        <f t="shared" si="14"/>
        <v>13.769406973784678</v>
      </c>
      <c r="H42" s="40">
        <f t="shared" si="14"/>
        <v>10.427688366653673</v>
      </c>
      <c r="I42" s="40">
        <f t="shared" si="14"/>
        <v>8.5491576565250185</v>
      </c>
      <c r="J42" s="77">
        <f t="shared" si="14"/>
        <v>0.53005874817792298</v>
      </c>
      <c r="K42" s="77">
        <f t="shared" si="14"/>
        <v>1.4465175949922935</v>
      </c>
      <c r="L42" s="40">
        <f t="shared" si="14"/>
        <v>0.6791171477079796</v>
      </c>
      <c r="M42" s="40" t="e">
        <f t="shared" si="14"/>
        <v>#VALUE!</v>
      </c>
      <c r="N42" s="40">
        <f t="shared" si="14"/>
        <v>8.8184958147929198</v>
      </c>
      <c r="O42" s="41">
        <f t="shared" si="14"/>
        <v>9.855922478643377</v>
      </c>
      <c r="P42" s="41">
        <f t="shared" si="14"/>
        <v>7.9450753486765402</v>
      </c>
      <c r="Q42" s="40">
        <f t="shared" si="14"/>
        <v>7.1641791044776122</v>
      </c>
      <c r="R42" s="77">
        <f t="shared" si="14"/>
        <v>9.8742034717644458</v>
      </c>
      <c r="S42" s="78">
        <f t="shared" si="14"/>
        <v>6.0941563103233731</v>
      </c>
      <c r="T42" s="41">
        <f t="shared" si="14"/>
        <v>9.4003868471953549</v>
      </c>
      <c r="U42" s="41">
        <f t="shared" si="14"/>
        <v>9.8623853211009163</v>
      </c>
    </row>
    <row r="45" spans="1:28" ht="12.75" x14ac:dyDescent="0.2">
      <c r="A45" s="5" t="s">
        <v>289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X45" s="5" t="s">
        <v>290</v>
      </c>
      <c r="Y45" s="6"/>
      <c r="Z45" s="6"/>
      <c r="AA45" s="6"/>
      <c r="AB45" s="6"/>
    </row>
    <row r="47" spans="1:28" ht="12" thickBot="1" x14ac:dyDescent="0.25">
      <c r="A47" s="9" t="s">
        <v>19</v>
      </c>
      <c r="Q47" s="11"/>
      <c r="U47" s="56" t="s">
        <v>17</v>
      </c>
      <c r="X47" s="9" t="s">
        <v>19</v>
      </c>
    </row>
    <row r="48" spans="1:28" ht="24" customHeight="1" x14ac:dyDescent="0.2">
      <c r="A48" s="146" t="s">
        <v>18</v>
      </c>
      <c r="B48" s="144" t="s">
        <v>25</v>
      </c>
      <c r="C48" s="145"/>
      <c r="D48" s="145"/>
      <c r="E48" s="148"/>
      <c r="F48" s="144" t="s">
        <v>26</v>
      </c>
      <c r="G48" s="145"/>
      <c r="H48" s="145"/>
      <c r="I48" s="148"/>
      <c r="J48" s="145" t="s">
        <v>27</v>
      </c>
      <c r="K48" s="145"/>
      <c r="L48" s="145"/>
      <c r="M48" s="148"/>
      <c r="N48" s="144" t="s">
        <v>28</v>
      </c>
      <c r="O48" s="145"/>
      <c r="P48" s="145"/>
      <c r="Q48" s="148"/>
      <c r="R48" s="144" t="s">
        <v>29</v>
      </c>
      <c r="S48" s="145"/>
      <c r="T48" s="145"/>
      <c r="U48" s="145"/>
      <c r="X48" s="137" t="s">
        <v>18</v>
      </c>
      <c r="Y48" s="139" t="s">
        <v>0</v>
      </c>
      <c r="Z48" s="140"/>
      <c r="AA48" s="140"/>
      <c r="AB48" s="141"/>
    </row>
    <row r="49" spans="1:28" ht="42" customHeight="1" thickBot="1" x14ac:dyDescent="0.25">
      <c r="A49" s="147"/>
      <c r="B49" s="118" t="s">
        <v>246</v>
      </c>
      <c r="C49" s="118" t="s">
        <v>247</v>
      </c>
      <c r="D49" s="119" t="s">
        <v>249</v>
      </c>
      <c r="E49" s="120" t="s">
        <v>245</v>
      </c>
      <c r="F49" s="118" t="s">
        <v>246</v>
      </c>
      <c r="G49" s="118" t="s">
        <v>247</v>
      </c>
      <c r="H49" s="119" t="s">
        <v>249</v>
      </c>
      <c r="I49" s="120" t="s">
        <v>245</v>
      </c>
      <c r="J49" s="118" t="s">
        <v>246</v>
      </c>
      <c r="K49" s="118" t="s">
        <v>247</v>
      </c>
      <c r="L49" s="119" t="s">
        <v>249</v>
      </c>
      <c r="M49" s="120" t="s">
        <v>245</v>
      </c>
      <c r="N49" s="118" t="s">
        <v>246</v>
      </c>
      <c r="O49" s="118" t="s">
        <v>247</v>
      </c>
      <c r="P49" s="119" t="s">
        <v>249</v>
      </c>
      <c r="Q49" s="120" t="s">
        <v>245</v>
      </c>
      <c r="R49" s="118" t="s">
        <v>246</v>
      </c>
      <c r="S49" s="118" t="s">
        <v>247</v>
      </c>
      <c r="T49" s="119" t="s">
        <v>249</v>
      </c>
      <c r="U49" s="121" t="s">
        <v>245</v>
      </c>
      <c r="X49" s="138"/>
      <c r="Y49" s="175" t="s">
        <v>246</v>
      </c>
      <c r="Z49" s="175" t="s">
        <v>247</v>
      </c>
      <c r="AA49" s="176" t="s">
        <v>249</v>
      </c>
      <c r="AB49" s="177" t="s">
        <v>245</v>
      </c>
    </row>
    <row r="50" spans="1:28" ht="22.5" x14ac:dyDescent="0.2">
      <c r="A50" s="26" t="s">
        <v>15</v>
      </c>
      <c r="B50" s="38">
        <f t="shared" ref="B50:B64" si="15">B6/Y50*100</f>
        <v>40.228375611442871</v>
      </c>
      <c r="C50" s="38">
        <f t="shared" ref="C50:C64" si="16">C6/Z50*100</f>
        <v>43.380954635424018</v>
      </c>
      <c r="D50" s="38">
        <f t="shared" ref="D50:D64" si="17">D6/AA50*100</f>
        <v>45.350822638095785</v>
      </c>
      <c r="E50" s="38">
        <f t="shared" ref="E50:E64" si="18">E6/AB50*100</f>
        <v>52.363701578192249</v>
      </c>
      <c r="F50" s="38">
        <f t="shared" ref="F50:F64" si="19">F6/Y50*100</f>
        <v>23.495335744785006</v>
      </c>
      <c r="G50" s="38">
        <f t="shared" ref="G50:G64" si="20">G6/Z50*100</f>
        <v>22.645206841399983</v>
      </c>
      <c r="H50" s="38">
        <f t="shared" ref="H50:H64" si="21">H6/AA50*100</f>
        <v>20.305308983999549</v>
      </c>
      <c r="I50" s="38">
        <f t="shared" ref="I50:I64" si="22">I6/AB50*100</f>
        <v>14.26470588235294</v>
      </c>
      <c r="J50" s="75">
        <f t="shared" ref="J50:J64" si="23">J6/Y50*100</f>
        <v>8.7958412171744058</v>
      </c>
      <c r="K50" s="75">
        <f t="shared" ref="K50:K64" si="24">K6/Z50*100</f>
        <v>6.8305197037389078</v>
      </c>
      <c r="L50" s="38">
        <f t="shared" ref="L50:L64" si="25">L6/AA50*100</f>
        <v>4.9951942104370453</v>
      </c>
      <c r="M50" s="38">
        <f t="shared" ref="M50:M64" si="26">M6/AB50*100</f>
        <v>4.1391678622668575</v>
      </c>
      <c r="N50" s="38">
        <f t="shared" ref="N50:N64" si="27">N6/Y50*100</f>
        <v>12.486061628001845</v>
      </c>
      <c r="O50" s="39">
        <f t="shared" ref="O50:O64" si="28">O6/Z50*100</f>
        <v>12.915417027749704</v>
      </c>
      <c r="P50" s="39">
        <f t="shared" ref="P50:P64" si="29">P6/AA50*100</f>
        <v>13.09379770452875</v>
      </c>
      <c r="Q50" s="38">
        <f t="shared" ref="Q50:Q64" si="30">Q6/AB50*100</f>
        <v>12.015781922525107</v>
      </c>
      <c r="R50" s="75">
        <f t="shared" ref="R50:R64" si="31">R6/Y50*100</f>
        <v>14.145456382123136</v>
      </c>
      <c r="S50" s="76">
        <f t="shared" ref="S50:S64" si="32">S6/Z50*100</f>
        <v>12.902860601020569</v>
      </c>
      <c r="T50" s="39">
        <f t="shared" ref="T50:T64" si="33">T6/AA50*100</f>
        <v>14.615254141459832</v>
      </c>
      <c r="U50" s="39">
        <f t="shared" ref="U50:U64" si="34">U6/AB50*100</f>
        <v>15.638450502152082</v>
      </c>
      <c r="X50" s="26" t="s">
        <v>15</v>
      </c>
      <c r="Y50" s="27">
        <v>4289.7166666666672</v>
      </c>
      <c r="Z50" s="27">
        <v>4048.391666666666</v>
      </c>
      <c r="AA50" s="27">
        <v>2947.833333333333</v>
      </c>
      <c r="AB50" s="27">
        <v>464.66666666666669</v>
      </c>
    </row>
    <row r="51" spans="1:28" ht="22.5" x14ac:dyDescent="0.2">
      <c r="A51" s="17" t="s">
        <v>1</v>
      </c>
      <c r="B51" s="40">
        <f t="shared" si="15"/>
        <v>27.140614943372366</v>
      </c>
      <c r="C51" s="40">
        <f t="shared" si="16"/>
        <v>31.914338320730774</v>
      </c>
      <c r="D51" s="40">
        <f t="shared" si="17"/>
        <v>28.463351355633453</v>
      </c>
      <c r="E51" s="40">
        <f t="shared" si="18"/>
        <v>34.729315628192047</v>
      </c>
      <c r="F51" s="40">
        <f t="shared" si="19"/>
        <v>27.879088989510059</v>
      </c>
      <c r="G51" s="40">
        <f t="shared" si="20"/>
        <v>25.674549972292237</v>
      </c>
      <c r="H51" s="40">
        <f t="shared" si="21"/>
        <v>27.320618699621726</v>
      </c>
      <c r="I51" s="40">
        <f t="shared" si="22"/>
        <v>21.2802179094314</v>
      </c>
      <c r="J51" s="77">
        <f t="shared" si="23"/>
        <v>21.063447793046603</v>
      </c>
      <c r="K51" s="77">
        <f t="shared" si="24"/>
        <v>17.431579700041119</v>
      </c>
      <c r="L51" s="40">
        <f t="shared" si="25"/>
        <v>14.308914106905904</v>
      </c>
      <c r="M51" s="40">
        <f t="shared" si="26"/>
        <v>15.560095335376239</v>
      </c>
      <c r="N51" s="40">
        <f t="shared" si="27"/>
        <v>8.0272354648208584</v>
      </c>
      <c r="O51" s="41">
        <f t="shared" si="28"/>
        <v>8.2336747644840109</v>
      </c>
      <c r="P51" s="41">
        <f t="shared" si="29"/>
        <v>10.084566177489947</v>
      </c>
      <c r="Q51" s="40">
        <f t="shared" si="30"/>
        <v>6.8096697310180474</v>
      </c>
      <c r="R51" s="77">
        <f t="shared" si="31"/>
        <v>14.483802125088921</v>
      </c>
      <c r="S51" s="78">
        <f t="shared" si="32"/>
        <v>14.863159400082232</v>
      </c>
      <c r="T51" s="41">
        <f t="shared" si="33"/>
        <v>17.148911730338856</v>
      </c>
      <c r="U51" s="41">
        <f t="shared" si="34"/>
        <v>19.237316990125979</v>
      </c>
      <c r="X51" s="17" t="s">
        <v>1</v>
      </c>
      <c r="Y51" s="18">
        <v>1476.0166666666664</v>
      </c>
      <c r="Z51" s="18">
        <v>1331.9285714285711</v>
      </c>
      <c r="AA51" s="18">
        <v>841.55000000000018</v>
      </c>
      <c r="AB51" s="18">
        <v>97.899999999999963</v>
      </c>
    </row>
    <row r="52" spans="1:28" x14ac:dyDescent="0.2">
      <c r="A52" s="20" t="s">
        <v>2</v>
      </c>
      <c r="B52" s="40">
        <f t="shared" si="15"/>
        <v>67.017528008673651</v>
      </c>
      <c r="C52" s="40">
        <f t="shared" si="16"/>
        <v>70.203850410416507</v>
      </c>
      <c r="D52" s="40">
        <f t="shared" si="17"/>
        <v>70.519196339765273</v>
      </c>
      <c r="E52" s="40">
        <f t="shared" si="18"/>
        <v>69.849246231155774</v>
      </c>
      <c r="F52" s="40" t="e">
        <f t="shared" si="19"/>
        <v>#VALUE!</v>
      </c>
      <c r="G52" s="40" t="e">
        <f t="shared" si="20"/>
        <v>#VALUE!</v>
      </c>
      <c r="H52" s="40" t="e">
        <f t="shared" si="21"/>
        <v>#VALUE!</v>
      </c>
      <c r="I52" s="40" t="e">
        <f t="shared" si="22"/>
        <v>#VALUE!</v>
      </c>
      <c r="J52" s="77">
        <f t="shared" si="23"/>
        <v>5.3171304662088907</v>
      </c>
      <c r="K52" s="77">
        <f t="shared" si="24"/>
        <v>3.1437523543101769</v>
      </c>
      <c r="L52" s="40">
        <f t="shared" si="25"/>
        <v>2.347324447980903</v>
      </c>
      <c r="M52" s="40">
        <f t="shared" si="26"/>
        <v>1.0050251256281406</v>
      </c>
      <c r="N52" s="40">
        <f t="shared" si="27"/>
        <v>12.161185399349476</v>
      </c>
      <c r="O52" s="41">
        <f t="shared" si="28"/>
        <v>15.667660465401498</v>
      </c>
      <c r="P52" s="41">
        <f t="shared" si="29"/>
        <v>16.192560175054705</v>
      </c>
      <c r="Q52" s="40">
        <f t="shared" si="30"/>
        <v>15.577889447236181</v>
      </c>
      <c r="R52" s="77">
        <f t="shared" si="31"/>
        <v>15.504156125767981</v>
      </c>
      <c r="S52" s="78">
        <f t="shared" si="32"/>
        <v>10.616807365596266</v>
      </c>
      <c r="T52" s="41">
        <f t="shared" si="33"/>
        <v>10.224786154764272</v>
      </c>
      <c r="U52" s="41">
        <f t="shared" si="34"/>
        <v>12.562814070351758</v>
      </c>
      <c r="X52" s="20" t="s">
        <v>2</v>
      </c>
      <c r="Y52" s="18">
        <v>368.93333333333328</v>
      </c>
      <c r="Z52" s="18">
        <v>407.68690476190471</v>
      </c>
      <c r="AA52" s="18">
        <v>418.91666666666663</v>
      </c>
      <c r="AB52" s="18">
        <v>99.5</v>
      </c>
    </row>
    <row r="53" spans="1:28" x14ac:dyDescent="0.2">
      <c r="A53" s="20" t="s">
        <v>3</v>
      </c>
      <c r="B53" s="40">
        <f t="shared" si="15"/>
        <v>31.175378084372511</v>
      </c>
      <c r="C53" s="40">
        <f t="shared" si="16"/>
        <v>29.691516709511571</v>
      </c>
      <c r="D53" s="40">
        <f t="shared" si="17"/>
        <v>39.80871138684244</v>
      </c>
      <c r="E53" s="40">
        <f t="shared" si="18"/>
        <v>15.789473684210527</v>
      </c>
      <c r="F53" s="40">
        <f t="shared" si="19"/>
        <v>23.481029450782703</v>
      </c>
      <c r="G53" s="40">
        <f t="shared" si="20"/>
        <v>20.437017994858614</v>
      </c>
      <c r="H53" s="40">
        <f t="shared" si="21"/>
        <v>18.224117875145403</v>
      </c>
      <c r="I53" s="40">
        <f t="shared" si="22"/>
        <v>12.631578947368421</v>
      </c>
      <c r="J53" s="77">
        <f t="shared" si="23"/>
        <v>6.2085433802069518</v>
      </c>
      <c r="K53" s="77">
        <f t="shared" si="24"/>
        <v>2.0565552699228791</v>
      </c>
      <c r="L53" s="40">
        <f t="shared" si="25"/>
        <v>3.8774718883288086</v>
      </c>
      <c r="M53" s="40">
        <f t="shared" si="26"/>
        <v>9.4736842105263168</v>
      </c>
      <c r="N53" s="40">
        <f t="shared" si="27"/>
        <v>23.215707084107191</v>
      </c>
      <c r="O53" s="41">
        <f t="shared" si="28"/>
        <v>18.766066838046271</v>
      </c>
      <c r="P53" s="41">
        <f t="shared" si="29"/>
        <v>18.831588470983583</v>
      </c>
      <c r="Q53" s="40">
        <f t="shared" si="30"/>
        <v>31.578947368421055</v>
      </c>
      <c r="R53" s="77">
        <f t="shared" si="31"/>
        <v>13.929424250464315</v>
      </c>
      <c r="S53" s="78">
        <f t="shared" si="32"/>
        <v>29.048843187660665</v>
      </c>
      <c r="T53" s="41">
        <f t="shared" si="33"/>
        <v>19.258110378699751</v>
      </c>
      <c r="U53" s="41">
        <f t="shared" si="34"/>
        <v>30.526315789473685</v>
      </c>
      <c r="X53" s="20" t="s">
        <v>3</v>
      </c>
      <c r="Y53" s="18">
        <v>125.63333333333333</v>
      </c>
      <c r="Z53" s="18">
        <v>129.66666666666666</v>
      </c>
      <c r="AA53" s="18">
        <v>128.95000000000002</v>
      </c>
      <c r="AB53" s="18">
        <v>15.833333333333332</v>
      </c>
    </row>
    <row r="54" spans="1:28" x14ac:dyDescent="0.2">
      <c r="A54" s="20" t="s">
        <v>4</v>
      </c>
      <c r="B54" s="40">
        <f t="shared" si="15"/>
        <v>42.275082430522843</v>
      </c>
      <c r="C54" s="40">
        <f t="shared" si="16"/>
        <v>34.455958549222807</v>
      </c>
      <c r="D54" s="40">
        <f t="shared" si="17"/>
        <v>30.598520511096165</v>
      </c>
      <c r="E54" s="40">
        <f t="shared" si="18"/>
        <v>29.20353982300885</v>
      </c>
      <c r="F54" s="40">
        <f t="shared" si="19"/>
        <v>19.076778144135655</v>
      </c>
      <c r="G54" s="40">
        <f t="shared" si="20"/>
        <v>29.922279792746114</v>
      </c>
      <c r="H54" s="40">
        <f t="shared" si="21"/>
        <v>43.779421654337597</v>
      </c>
      <c r="I54" s="42">
        <f t="shared" si="22"/>
        <v>47.787610619469028</v>
      </c>
      <c r="J54" s="77" t="e">
        <f t="shared" si="23"/>
        <v>#VALUE!</v>
      </c>
      <c r="K54" s="77" t="e">
        <f t="shared" si="24"/>
        <v>#VALUE!</v>
      </c>
      <c r="L54" s="40" t="e">
        <f t="shared" si="25"/>
        <v>#VALUE!</v>
      </c>
      <c r="M54" s="40" t="e">
        <f t="shared" si="26"/>
        <v>#VALUE!</v>
      </c>
      <c r="N54" s="40">
        <f t="shared" si="27"/>
        <v>31.44135657089025</v>
      </c>
      <c r="O54" s="41">
        <f t="shared" si="28"/>
        <v>11.139896373056994</v>
      </c>
      <c r="P54" s="41">
        <f t="shared" si="29"/>
        <v>16.139878950907868</v>
      </c>
      <c r="Q54" s="40">
        <f t="shared" si="30"/>
        <v>10.619469026548673</v>
      </c>
      <c r="R54" s="77">
        <f t="shared" si="31"/>
        <v>7.206782854451248</v>
      </c>
      <c r="S54" s="78">
        <f t="shared" si="32"/>
        <v>22.538860103626945</v>
      </c>
      <c r="T54" s="41">
        <f t="shared" si="33"/>
        <v>9.4821788836583742</v>
      </c>
      <c r="U54" s="41">
        <f t="shared" si="34"/>
        <v>12.389380530973451</v>
      </c>
      <c r="X54" s="20" t="s">
        <v>4</v>
      </c>
      <c r="Y54" s="18">
        <v>141.53333333333333</v>
      </c>
      <c r="Z54" s="18">
        <v>128.66666666666666</v>
      </c>
      <c r="AA54" s="18">
        <v>123.91666666666666</v>
      </c>
      <c r="AB54" s="18">
        <v>18.833333333333332</v>
      </c>
    </row>
    <row r="55" spans="1:28" x14ac:dyDescent="0.2">
      <c r="A55" s="20" t="s">
        <v>5</v>
      </c>
      <c r="B55" s="40">
        <f t="shared" si="15"/>
        <v>44.61538461538462</v>
      </c>
      <c r="C55" s="40">
        <f t="shared" si="16"/>
        <v>32.642487046632127</v>
      </c>
      <c r="D55" s="40">
        <f t="shared" si="17"/>
        <v>27.586206896551722</v>
      </c>
      <c r="E55" s="40">
        <f t="shared" si="18"/>
        <v>50</v>
      </c>
      <c r="F55" s="40" t="e">
        <f t="shared" si="19"/>
        <v>#VALUE!</v>
      </c>
      <c r="G55" s="40" t="e">
        <f t="shared" si="20"/>
        <v>#VALUE!</v>
      </c>
      <c r="H55" s="40" t="e">
        <f t="shared" si="21"/>
        <v>#VALUE!</v>
      </c>
      <c r="I55" s="42" t="e">
        <f t="shared" si="22"/>
        <v>#VALUE!</v>
      </c>
      <c r="J55" s="77" t="e">
        <f t="shared" si="23"/>
        <v>#VALUE!</v>
      </c>
      <c r="K55" s="77" t="e">
        <f t="shared" si="24"/>
        <v>#VALUE!</v>
      </c>
      <c r="L55" s="40">
        <f t="shared" si="25"/>
        <v>3.4482758620689653</v>
      </c>
      <c r="M55" s="40" t="e">
        <f t="shared" si="26"/>
        <v>#VALUE!</v>
      </c>
      <c r="N55" s="42">
        <f t="shared" si="27"/>
        <v>27.692307692307693</v>
      </c>
      <c r="O55" s="43">
        <f t="shared" si="28"/>
        <v>48.186528497409334</v>
      </c>
      <c r="P55" s="43">
        <f t="shared" si="29"/>
        <v>55.172413793103445</v>
      </c>
      <c r="Q55" s="42">
        <f t="shared" si="30"/>
        <v>50</v>
      </c>
      <c r="R55" s="79">
        <f t="shared" si="31"/>
        <v>27.692307692307693</v>
      </c>
      <c r="S55" s="80">
        <f t="shared" si="32"/>
        <v>19.170984455958546</v>
      </c>
      <c r="T55" s="43">
        <f t="shared" si="33"/>
        <v>13.793103448275861</v>
      </c>
      <c r="U55" s="43" t="e">
        <f t="shared" si="34"/>
        <v>#VALUE!</v>
      </c>
      <c r="X55" s="20" t="s">
        <v>5</v>
      </c>
      <c r="Y55" s="18">
        <v>32.5</v>
      </c>
      <c r="Z55" s="18">
        <v>32.166666666666664</v>
      </c>
      <c r="AA55" s="18">
        <v>7.25</v>
      </c>
      <c r="AB55" s="18">
        <v>2</v>
      </c>
    </row>
    <row r="56" spans="1:28" x14ac:dyDescent="0.2">
      <c r="A56" s="20" t="s">
        <v>6</v>
      </c>
      <c r="B56" s="40">
        <f t="shared" si="15"/>
        <v>54.915159164212589</v>
      </c>
      <c r="C56" s="40">
        <f t="shared" si="16"/>
        <v>59.104008383547288</v>
      </c>
      <c r="D56" s="40">
        <f t="shared" si="17"/>
        <v>56.197672044108636</v>
      </c>
      <c r="E56" s="40">
        <f t="shared" si="18"/>
        <v>50</v>
      </c>
      <c r="F56" s="40">
        <f t="shared" si="19"/>
        <v>3.7862852334875901</v>
      </c>
      <c r="G56" s="40">
        <f t="shared" si="20"/>
        <v>8.2525543620644495</v>
      </c>
      <c r="H56" s="40">
        <f t="shared" si="21"/>
        <v>10.108229528282623</v>
      </c>
      <c r="I56" s="40">
        <f t="shared" si="22"/>
        <v>5.5555555555555554</v>
      </c>
      <c r="J56" s="77" t="e">
        <f t="shared" si="23"/>
        <v>#VALUE!</v>
      </c>
      <c r="K56" s="77" t="e">
        <f t="shared" si="24"/>
        <v>#VALUE!</v>
      </c>
      <c r="L56" s="40" t="e">
        <f t="shared" si="25"/>
        <v>#VALUE!</v>
      </c>
      <c r="M56" s="40" t="e">
        <f t="shared" si="26"/>
        <v>#VALUE!</v>
      </c>
      <c r="N56" s="40">
        <f t="shared" si="27"/>
        <v>18.931426167437952</v>
      </c>
      <c r="O56" s="41">
        <f t="shared" si="28"/>
        <v>19.77993188367828</v>
      </c>
      <c r="P56" s="41">
        <f t="shared" si="29"/>
        <v>10.822952828262201</v>
      </c>
      <c r="Q56" s="40">
        <f t="shared" si="30"/>
        <v>11.111111111111111</v>
      </c>
      <c r="R56" s="77">
        <f t="shared" si="31"/>
        <v>22.156780255223673</v>
      </c>
      <c r="S56" s="78">
        <f t="shared" si="32"/>
        <v>12.86350537070998</v>
      </c>
      <c r="T56" s="41">
        <f t="shared" si="33"/>
        <v>18.99121911374311</v>
      </c>
      <c r="U56" s="41">
        <f t="shared" si="34"/>
        <v>33.333333333333329</v>
      </c>
      <c r="X56" s="20" t="s">
        <v>6</v>
      </c>
      <c r="Y56" s="18">
        <v>118.84999999999998</v>
      </c>
      <c r="Z56" s="18">
        <v>127.23333333333332</v>
      </c>
      <c r="AA56" s="18">
        <v>81.61666666666666</v>
      </c>
      <c r="AB56" s="18">
        <v>9</v>
      </c>
    </row>
    <row r="57" spans="1:28" x14ac:dyDescent="0.2">
      <c r="A57" s="20" t="s">
        <v>7</v>
      </c>
      <c r="B57" s="40">
        <f t="shared" si="15"/>
        <v>30.319771220590141</v>
      </c>
      <c r="C57" s="40">
        <f t="shared" si="16"/>
        <v>40.998074454428753</v>
      </c>
      <c r="D57" s="40">
        <f t="shared" si="17"/>
        <v>46.644481419855794</v>
      </c>
      <c r="E57" s="40">
        <f t="shared" si="18"/>
        <v>74.647887323943664</v>
      </c>
      <c r="F57" s="40">
        <f t="shared" si="19"/>
        <v>46.574808267255932</v>
      </c>
      <c r="G57" s="40">
        <f t="shared" si="20"/>
        <v>39.265083440308089</v>
      </c>
      <c r="H57" s="40">
        <f t="shared" si="21"/>
        <v>36.383804769828068</v>
      </c>
      <c r="I57" s="40">
        <f t="shared" si="22"/>
        <v>14.084507042253522</v>
      </c>
      <c r="J57" s="77" t="e">
        <f t="shared" si="23"/>
        <v>#VALUE!</v>
      </c>
      <c r="K57" s="77" t="e">
        <f t="shared" si="24"/>
        <v>#VALUE!</v>
      </c>
      <c r="L57" s="40" t="e">
        <f t="shared" si="25"/>
        <v>#VALUE!</v>
      </c>
      <c r="M57" s="40" t="e">
        <f t="shared" si="26"/>
        <v>#VALUE!</v>
      </c>
      <c r="N57" s="40">
        <f t="shared" si="27"/>
        <v>13.356297933186006</v>
      </c>
      <c r="O57" s="41">
        <f t="shared" si="28"/>
        <v>11.152118100128369</v>
      </c>
      <c r="P57" s="41">
        <f t="shared" si="29"/>
        <v>9.6505823627287839</v>
      </c>
      <c r="Q57" s="40">
        <f t="shared" si="30"/>
        <v>11.267605633802818</v>
      </c>
      <c r="R57" s="77">
        <f t="shared" si="31"/>
        <v>9.7491225789678904</v>
      </c>
      <c r="S57" s="78">
        <f t="shared" si="32"/>
        <v>7.461489088575096</v>
      </c>
      <c r="T57" s="41">
        <f t="shared" si="33"/>
        <v>7.321131447587355</v>
      </c>
      <c r="U57" s="41" t="e">
        <f t="shared" si="34"/>
        <v>#VALUE!</v>
      </c>
      <c r="X57" s="20" t="s">
        <v>7</v>
      </c>
      <c r="Y57" s="18">
        <v>256.43333333333339</v>
      </c>
      <c r="Z57" s="18">
        <v>207.73333333333332</v>
      </c>
      <c r="AA57" s="18">
        <v>150.25</v>
      </c>
      <c r="AB57" s="18">
        <v>17.75</v>
      </c>
    </row>
    <row r="58" spans="1:28" x14ac:dyDescent="0.2">
      <c r="A58" s="20" t="s">
        <v>8</v>
      </c>
      <c r="B58" s="40">
        <f t="shared" si="15"/>
        <v>67.11292706250542</v>
      </c>
      <c r="C58" s="40">
        <f t="shared" si="16"/>
        <v>46.509790148388788</v>
      </c>
      <c r="D58" s="40">
        <f t="shared" si="17"/>
        <v>37.981990302470564</v>
      </c>
      <c r="E58" s="40">
        <f t="shared" si="18"/>
        <v>38.922155688622752</v>
      </c>
      <c r="F58" s="40">
        <f t="shared" si="19"/>
        <v>1.0432061201425713</v>
      </c>
      <c r="G58" s="40">
        <f t="shared" si="20"/>
        <v>4.3023970497848802</v>
      </c>
      <c r="H58" s="40">
        <f t="shared" si="21"/>
        <v>12.121911798660818</v>
      </c>
      <c r="I58" s="40">
        <f t="shared" si="22"/>
        <v>16.167664670658681</v>
      </c>
      <c r="J58" s="77" t="e">
        <f t="shared" si="23"/>
        <v>#VALUE!</v>
      </c>
      <c r="K58" s="77" t="e">
        <f t="shared" si="24"/>
        <v>#VALUE!</v>
      </c>
      <c r="L58" s="40" t="e">
        <f t="shared" si="25"/>
        <v>#VALUE!</v>
      </c>
      <c r="M58" s="40" t="e">
        <f t="shared" si="26"/>
        <v>#VALUE!</v>
      </c>
      <c r="N58" s="40">
        <f t="shared" si="27"/>
        <v>13.648613405198642</v>
      </c>
      <c r="O58" s="41">
        <f t="shared" si="28"/>
        <v>29.150935112828165</v>
      </c>
      <c r="P58" s="41">
        <f t="shared" si="29"/>
        <v>22.050334795659197</v>
      </c>
      <c r="Q58" s="40">
        <f t="shared" si="30"/>
        <v>23.353293413173652</v>
      </c>
      <c r="R58" s="77">
        <f t="shared" si="31"/>
        <v>16.456576545249064</v>
      </c>
      <c r="S58" s="78">
        <f t="shared" si="32"/>
        <v>13.890596189305471</v>
      </c>
      <c r="T58" s="41">
        <f t="shared" si="33"/>
        <v>20.226275686908338</v>
      </c>
      <c r="U58" s="41">
        <f t="shared" si="34"/>
        <v>16.167664670658681</v>
      </c>
      <c r="X58" s="20" t="s">
        <v>8</v>
      </c>
      <c r="Y58" s="18">
        <v>191.71666666666667</v>
      </c>
      <c r="Z58" s="18">
        <v>189.81666666666666</v>
      </c>
      <c r="AA58" s="18">
        <v>144.36666666666665</v>
      </c>
      <c r="AB58" s="18">
        <v>27.833333333333332</v>
      </c>
    </row>
    <row r="59" spans="1:28" x14ac:dyDescent="0.2">
      <c r="A59" s="20" t="s">
        <v>9</v>
      </c>
      <c r="B59" s="40">
        <f t="shared" si="15"/>
        <v>66.382560236026904</v>
      </c>
      <c r="C59" s="40">
        <f t="shared" si="16"/>
        <v>72.684623963535856</v>
      </c>
      <c r="D59" s="40">
        <f t="shared" si="17"/>
        <v>65.773372491434174</v>
      </c>
      <c r="E59" s="40">
        <f t="shared" si="18"/>
        <v>65.03496503496504</v>
      </c>
      <c r="F59" s="40">
        <f t="shared" si="19"/>
        <v>7.8675626946402231</v>
      </c>
      <c r="G59" s="40">
        <f t="shared" si="20"/>
        <v>12.278766425835231</v>
      </c>
      <c r="H59" s="40">
        <f t="shared" si="21"/>
        <v>15.112579539892312</v>
      </c>
      <c r="I59" s="40">
        <f t="shared" si="22"/>
        <v>11.888111888111888</v>
      </c>
      <c r="J59" s="77" t="e">
        <f t="shared" si="23"/>
        <v>#VALUE!</v>
      </c>
      <c r="K59" s="77" t="e">
        <f t="shared" si="24"/>
        <v>#VALUE!</v>
      </c>
      <c r="L59" s="40" t="e">
        <f t="shared" si="25"/>
        <v>#VALUE!</v>
      </c>
      <c r="M59" s="40" t="e">
        <f t="shared" si="26"/>
        <v>#VALUE!</v>
      </c>
      <c r="N59" s="40">
        <f t="shared" si="27"/>
        <v>14.382888051139162</v>
      </c>
      <c r="O59" s="41">
        <f t="shared" si="28"/>
        <v>7.2128206371526931</v>
      </c>
      <c r="P59" s="41">
        <f t="shared" si="29"/>
        <v>7.7092511013215859</v>
      </c>
      <c r="Q59" s="40">
        <f t="shared" si="30"/>
        <v>4.1958041958041958</v>
      </c>
      <c r="R59" s="77">
        <f t="shared" si="31"/>
        <v>11.36698901819374</v>
      </c>
      <c r="S59" s="78">
        <f t="shared" si="32"/>
        <v>7.7219609174222965</v>
      </c>
      <c r="T59" s="41">
        <f t="shared" si="33"/>
        <v>10.058737151248165</v>
      </c>
      <c r="U59" s="41">
        <f t="shared" si="34"/>
        <v>16.783216783216783</v>
      </c>
      <c r="X59" s="20" t="s">
        <v>9</v>
      </c>
      <c r="Y59" s="18">
        <v>203.36666666666662</v>
      </c>
      <c r="Z59" s="18">
        <v>196.40952380952379</v>
      </c>
      <c r="AA59" s="18">
        <v>136.19999999999999</v>
      </c>
      <c r="AB59" s="18">
        <v>23.833333333333332</v>
      </c>
    </row>
    <row r="60" spans="1:28" x14ac:dyDescent="0.2">
      <c r="A60" s="20" t="s">
        <v>16</v>
      </c>
      <c r="B60" s="40">
        <f t="shared" si="15"/>
        <v>57.587548638132304</v>
      </c>
      <c r="C60" s="40">
        <f t="shared" si="16"/>
        <v>58.921694480102694</v>
      </c>
      <c r="D60" s="40">
        <f t="shared" si="17"/>
        <v>55.012077294686001</v>
      </c>
      <c r="E60" s="40">
        <f t="shared" si="18"/>
        <v>63.28671328671328</v>
      </c>
      <c r="F60" s="40" t="e">
        <f t="shared" si="19"/>
        <v>#VALUE!</v>
      </c>
      <c r="G60" s="40" t="e">
        <f t="shared" si="20"/>
        <v>#VALUE!</v>
      </c>
      <c r="H60" s="40">
        <f t="shared" si="21"/>
        <v>1.8115942028985512</v>
      </c>
      <c r="I60" s="40" t="e">
        <f t="shared" si="22"/>
        <v>#VALUE!</v>
      </c>
      <c r="J60" s="77" t="e">
        <f t="shared" si="23"/>
        <v>#VALUE!</v>
      </c>
      <c r="K60" s="77" t="e">
        <f t="shared" si="24"/>
        <v>#VALUE!</v>
      </c>
      <c r="L60" s="40" t="e">
        <f t="shared" si="25"/>
        <v>#VALUE!</v>
      </c>
      <c r="M60" s="40" t="e">
        <f t="shared" si="26"/>
        <v>#VALUE!</v>
      </c>
      <c r="N60" s="42">
        <f t="shared" si="27"/>
        <v>26.07003891050584</v>
      </c>
      <c r="O60" s="43">
        <f t="shared" si="28"/>
        <v>22.97817715019255</v>
      </c>
      <c r="P60" s="43">
        <f t="shared" si="29"/>
        <v>19.625603864734302</v>
      </c>
      <c r="Q60" s="42">
        <f t="shared" si="30"/>
        <v>15.734265734265735</v>
      </c>
      <c r="R60" s="79">
        <f t="shared" si="31"/>
        <v>15.758754863813232</v>
      </c>
      <c r="S60" s="80">
        <f t="shared" si="32"/>
        <v>18.100128369704748</v>
      </c>
      <c r="T60" s="43">
        <f t="shared" si="33"/>
        <v>23.550724637681164</v>
      </c>
      <c r="U60" s="43">
        <f t="shared" si="34"/>
        <v>20.97902097902098</v>
      </c>
      <c r="X60" s="20" t="s">
        <v>16</v>
      </c>
      <c r="Y60" s="18">
        <v>85.666666666666657</v>
      </c>
      <c r="Z60" s="18">
        <v>64.916666666666671</v>
      </c>
      <c r="AA60" s="18">
        <v>55.199999999999989</v>
      </c>
      <c r="AB60" s="18">
        <v>9.5333333333333332</v>
      </c>
    </row>
    <row r="61" spans="1:28" x14ac:dyDescent="0.2">
      <c r="A61" s="20" t="s">
        <v>10</v>
      </c>
      <c r="B61" s="40">
        <f t="shared" si="15"/>
        <v>28.934058898847638</v>
      </c>
      <c r="C61" s="40">
        <f t="shared" si="16"/>
        <v>35.283602612581646</v>
      </c>
      <c r="D61" s="40">
        <f t="shared" si="17"/>
        <v>43.418398224732698</v>
      </c>
      <c r="E61" s="40">
        <f t="shared" si="18"/>
        <v>45.460237946149029</v>
      </c>
      <c r="F61" s="40">
        <f t="shared" si="19"/>
        <v>37.170294494238163</v>
      </c>
      <c r="G61" s="40">
        <f t="shared" si="20"/>
        <v>34.217944310759705</v>
      </c>
      <c r="H61" s="40">
        <f t="shared" si="21"/>
        <v>21.60580996570506</v>
      </c>
      <c r="I61" s="40">
        <f t="shared" si="22"/>
        <v>23.231058234189103</v>
      </c>
      <c r="J61" s="77">
        <f t="shared" si="23"/>
        <v>7.1062740076824591</v>
      </c>
      <c r="K61" s="77">
        <f t="shared" si="24"/>
        <v>5.1289102784462015</v>
      </c>
      <c r="L61" s="40">
        <f t="shared" si="25"/>
        <v>3.2529755900746422</v>
      </c>
      <c r="M61" s="40">
        <f t="shared" si="26"/>
        <v>2.8177833437695678</v>
      </c>
      <c r="N61" s="40">
        <f t="shared" si="27"/>
        <v>11.658130601792573</v>
      </c>
      <c r="O61" s="41">
        <f t="shared" si="28"/>
        <v>13.312134754211073</v>
      </c>
      <c r="P61" s="41">
        <f t="shared" si="29"/>
        <v>13.163203550534597</v>
      </c>
      <c r="Q61" s="40">
        <f t="shared" si="30"/>
        <v>9.7056981840951799</v>
      </c>
      <c r="R61" s="77">
        <f t="shared" si="31"/>
        <v>14.875160051216389</v>
      </c>
      <c r="S61" s="78">
        <f t="shared" si="32"/>
        <v>10.854245445170161</v>
      </c>
      <c r="T61" s="41">
        <f t="shared" si="33"/>
        <v>17.197901956828726</v>
      </c>
      <c r="U61" s="41">
        <f t="shared" si="34"/>
        <v>15.967438948027551</v>
      </c>
      <c r="X61" s="20" t="s">
        <v>10</v>
      </c>
      <c r="Y61" s="18">
        <v>520.66666666666663</v>
      </c>
      <c r="Z61" s="18">
        <v>484.83333333333331</v>
      </c>
      <c r="AA61" s="18">
        <v>330.46666666666664</v>
      </c>
      <c r="AB61" s="18">
        <v>53.233333333333334</v>
      </c>
    </row>
    <row r="62" spans="1:28" x14ac:dyDescent="0.2">
      <c r="A62" s="20" t="s">
        <v>11</v>
      </c>
      <c r="B62" s="40">
        <f t="shared" si="15"/>
        <v>47.31675392670158</v>
      </c>
      <c r="C62" s="40">
        <f t="shared" si="16"/>
        <v>45.192890325186831</v>
      </c>
      <c r="D62" s="40">
        <f t="shared" si="17"/>
        <v>55.151314701504873</v>
      </c>
      <c r="E62" s="40">
        <f t="shared" si="18"/>
        <v>63.93442622950819</v>
      </c>
      <c r="F62" s="40">
        <f t="shared" si="19"/>
        <v>31.020942408376968</v>
      </c>
      <c r="G62" s="40">
        <f t="shared" si="20"/>
        <v>32.690365582710569</v>
      </c>
      <c r="H62" s="40">
        <f t="shared" si="21"/>
        <v>26.294030097569042</v>
      </c>
      <c r="I62" s="40">
        <f t="shared" si="22"/>
        <v>26.229508196721312</v>
      </c>
      <c r="J62" s="77" t="e">
        <f t="shared" si="23"/>
        <v>#VALUE!</v>
      </c>
      <c r="K62" s="77" t="e">
        <f t="shared" si="24"/>
        <v>#VALUE!</v>
      </c>
      <c r="L62" s="40" t="e">
        <f t="shared" si="25"/>
        <v>#VALUE!</v>
      </c>
      <c r="M62" s="40" t="e">
        <f t="shared" si="26"/>
        <v>#VALUE!</v>
      </c>
      <c r="N62" s="40">
        <f t="shared" si="27"/>
        <v>10.602094240837697</v>
      </c>
      <c r="O62" s="41">
        <f t="shared" si="28"/>
        <v>12.522722682286409</v>
      </c>
      <c r="P62" s="41">
        <f t="shared" si="29"/>
        <v>10.583760542417728</v>
      </c>
      <c r="Q62" s="40">
        <f t="shared" si="30"/>
        <v>9.8360655737704903</v>
      </c>
      <c r="R62" s="77">
        <f t="shared" si="31"/>
        <v>10.274869109947643</v>
      </c>
      <c r="S62" s="78">
        <f t="shared" si="32"/>
        <v>9.5940214098162002</v>
      </c>
      <c r="T62" s="41">
        <f t="shared" si="33"/>
        <v>7.47478088308252</v>
      </c>
      <c r="U62" s="41" t="e">
        <f t="shared" si="34"/>
        <v>#VALUE!</v>
      </c>
      <c r="X62" s="20" t="s">
        <v>11</v>
      </c>
      <c r="Y62" s="18">
        <v>127.33333333333331</v>
      </c>
      <c r="Z62" s="18">
        <v>165.0333333333333</v>
      </c>
      <c r="AA62" s="18">
        <v>100.78333333333333</v>
      </c>
      <c r="AB62" s="18">
        <v>10.166666666666668</v>
      </c>
    </row>
    <row r="63" spans="1:28" x14ac:dyDescent="0.2">
      <c r="A63" s="20" t="s">
        <v>12</v>
      </c>
      <c r="B63" s="40">
        <f t="shared" si="15"/>
        <v>50.503095975232206</v>
      </c>
      <c r="C63" s="40">
        <f t="shared" si="16"/>
        <v>45.596590909090921</v>
      </c>
      <c r="D63" s="40">
        <f t="shared" si="17"/>
        <v>49.688857578959741</v>
      </c>
      <c r="E63" s="40">
        <f t="shared" si="18"/>
        <v>50.174216027874564</v>
      </c>
      <c r="F63" s="40">
        <f t="shared" si="19"/>
        <v>20.317337461300312</v>
      </c>
      <c r="G63" s="40">
        <f t="shared" si="20"/>
        <v>23.965097402597404</v>
      </c>
      <c r="H63" s="40">
        <f t="shared" si="21"/>
        <v>20.136198191851594</v>
      </c>
      <c r="I63" s="42">
        <f t="shared" si="22"/>
        <v>14.285714285714285</v>
      </c>
      <c r="J63" s="77" t="e">
        <f t="shared" si="23"/>
        <v>#VALUE!</v>
      </c>
      <c r="K63" s="77" t="e">
        <f t="shared" si="24"/>
        <v>#VALUE!</v>
      </c>
      <c r="L63" s="40" t="e">
        <f t="shared" si="25"/>
        <v>#VALUE!</v>
      </c>
      <c r="M63" s="40" t="e">
        <f t="shared" si="26"/>
        <v>#VALUE!</v>
      </c>
      <c r="N63" s="40">
        <f t="shared" si="27"/>
        <v>15.634674922600619</v>
      </c>
      <c r="O63" s="41">
        <f t="shared" si="28"/>
        <v>15.625</v>
      </c>
      <c r="P63" s="41">
        <f t="shared" si="29"/>
        <v>16.672537278384411</v>
      </c>
      <c r="Q63" s="40">
        <f t="shared" si="30"/>
        <v>14.634146341463413</v>
      </c>
      <c r="R63" s="77">
        <f t="shared" si="31"/>
        <v>13.544891640866874</v>
      </c>
      <c r="S63" s="78">
        <f t="shared" si="32"/>
        <v>13.900162337662339</v>
      </c>
      <c r="T63" s="41">
        <f t="shared" si="33"/>
        <v>13.267582482094637</v>
      </c>
      <c r="U63" s="41">
        <f t="shared" si="34"/>
        <v>20.905923344947734</v>
      </c>
      <c r="X63" s="20" t="s">
        <v>12</v>
      </c>
      <c r="Y63" s="18">
        <v>215.33333333333331</v>
      </c>
      <c r="Z63" s="18">
        <v>164.26666666666665</v>
      </c>
      <c r="AA63" s="18">
        <v>141.94999999999996</v>
      </c>
      <c r="AB63" s="18">
        <v>23.916666666666668</v>
      </c>
    </row>
    <row r="64" spans="1:28" x14ac:dyDescent="0.2">
      <c r="A64" s="20" t="s">
        <v>13</v>
      </c>
      <c r="B64" s="40">
        <f t="shared" si="15"/>
        <v>44.315690573128734</v>
      </c>
      <c r="C64" s="40">
        <f t="shared" si="16"/>
        <v>48.293501718487732</v>
      </c>
      <c r="D64" s="40">
        <f t="shared" si="17"/>
        <v>52.487634565027641</v>
      </c>
      <c r="E64" s="40">
        <f t="shared" si="18"/>
        <v>68.674698795180717</v>
      </c>
      <c r="F64" s="40">
        <f t="shared" si="19"/>
        <v>28.460695270905113</v>
      </c>
      <c r="G64" s="40">
        <f t="shared" si="20"/>
        <v>30.26936296059468</v>
      </c>
      <c r="H64" s="40">
        <f t="shared" si="21"/>
        <v>21.79226069246436</v>
      </c>
      <c r="I64" s="40">
        <f t="shared" si="22"/>
        <v>10.240963855421686</v>
      </c>
      <c r="J64" s="77">
        <f t="shared" si="23"/>
        <v>0.46977763858440347</v>
      </c>
      <c r="K64" s="77">
        <f t="shared" si="24"/>
        <v>0.9591559427703622</v>
      </c>
      <c r="L64" s="40">
        <f t="shared" si="25"/>
        <v>0.34914169333721273</v>
      </c>
      <c r="M64" s="40" t="e">
        <f t="shared" si="26"/>
        <v>#VALUE!</v>
      </c>
      <c r="N64" s="40">
        <f t="shared" si="27"/>
        <v>11.094581897901664</v>
      </c>
      <c r="O64" s="41">
        <f t="shared" si="28"/>
        <v>12.357125729358163</v>
      </c>
      <c r="P64" s="41">
        <f t="shared" si="29"/>
        <v>10.707011929007857</v>
      </c>
      <c r="Q64" s="40">
        <f t="shared" si="30"/>
        <v>7.2289156626506017</v>
      </c>
      <c r="R64" s="77">
        <f t="shared" si="31"/>
        <v>14.073755089257753</v>
      </c>
      <c r="S64" s="78">
        <f t="shared" si="32"/>
        <v>7.6332827112141315</v>
      </c>
      <c r="T64" s="41">
        <f t="shared" si="33"/>
        <v>14.140238580157114</v>
      </c>
      <c r="U64" s="41">
        <f t="shared" si="34"/>
        <v>12.95180722891566</v>
      </c>
      <c r="X64" s="20" t="s">
        <v>13</v>
      </c>
      <c r="Y64" s="18">
        <v>425.73333333333323</v>
      </c>
      <c r="Z64" s="18">
        <v>417.0333333333333</v>
      </c>
      <c r="AA64" s="18">
        <v>286.41666666666663</v>
      </c>
      <c r="AB64" s="18">
        <v>55.333333333333336</v>
      </c>
    </row>
    <row r="67" spans="1:36" s="44" customFormat="1" ht="15" customHeight="1" x14ac:dyDescent="0.25">
      <c r="A67" s="5" t="s">
        <v>270</v>
      </c>
      <c r="U67" s="4"/>
    </row>
    <row r="68" spans="1:36" ht="12" customHeight="1" x14ac:dyDescent="0.25">
      <c r="A68" s="4" t="s">
        <v>34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36" ht="13.5" customHeight="1" thickBot="1" x14ac:dyDescent="0.25">
      <c r="A69" s="9" t="s">
        <v>19</v>
      </c>
      <c r="M69" s="11"/>
      <c r="P69" s="11"/>
    </row>
    <row r="70" spans="1:36" ht="22.5" customHeight="1" x14ac:dyDescent="0.2">
      <c r="A70" s="142" t="s">
        <v>18</v>
      </c>
      <c r="B70" s="134" t="s">
        <v>25</v>
      </c>
      <c r="C70" s="135"/>
      <c r="D70" s="135"/>
      <c r="E70" s="135"/>
      <c r="F70" s="135"/>
      <c r="G70" s="135"/>
      <c r="H70" s="136"/>
      <c r="I70" s="134" t="s">
        <v>26</v>
      </c>
      <c r="J70" s="135"/>
      <c r="K70" s="135"/>
      <c r="L70" s="135"/>
      <c r="M70" s="135"/>
      <c r="N70" s="135"/>
      <c r="O70" s="136"/>
      <c r="P70" s="134" t="s">
        <v>27</v>
      </c>
      <c r="Q70" s="135"/>
      <c r="R70" s="135"/>
      <c r="S70" s="135"/>
      <c r="T70" s="135"/>
      <c r="U70" s="135"/>
      <c r="V70" s="136"/>
      <c r="W70" s="134" t="s">
        <v>28</v>
      </c>
      <c r="X70" s="135"/>
      <c r="Y70" s="135"/>
      <c r="Z70" s="135"/>
      <c r="AA70" s="135"/>
      <c r="AB70" s="135"/>
      <c r="AC70" s="136"/>
      <c r="AD70" s="134" t="s">
        <v>29</v>
      </c>
      <c r="AE70" s="135"/>
      <c r="AF70" s="135"/>
      <c r="AG70" s="135"/>
      <c r="AH70" s="135"/>
      <c r="AI70" s="135"/>
      <c r="AJ70" s="136"/>
    </row>
    <row r="71" spans="1:36" ht="15" customHeight="1" thickBot="1" x14ac:dyDescent="0.25">
      <c r="A71" s="143"/>
      <c r="B71" s="123">
        <v>2005</v>
      </c>
      <c r="C71" s="31">
        <v>2010</v>
      </c>
      <c r="D71" s="31">
        <v>2015</v>
      </c>
      <c r="E71" s="31">
        <v>2020</v>
      </c>
      <c r="F71" s="31">
        <v>2021</v>
      </c>
      <c r="G71" s="31">
        <v>2022</v>
      </c>
      <c r="H71" s="124">
        <v>2023</v>
      </c>
      <c r="I71" s="123">
        <v>2005</v>
      </c>
      <c r="J71" s="31">
        <v>2010</v>
      </c>
      <c r="K71" s="31">
        <v>2015</v>
      </c>
      <c r="L71" s="31">
        <v>2020</v>
      </c>
      <c r="M71" s="31">
        <v>2021</v>
      </c>
      <c r="N71" s="31">
        <v>2022</v>
      </c>
      <c r="O71" s="124">
        <v>2023</v>
      </c>
      <c r="P71" s="123">
        <v>2005</v>
      </c>
      <c r="Q71" s="31">
        <v>2010</v>
      </c>
      <c r="R71" s="31">
        <v>2015</v>
      </c>
      <c r="S71" s="31">
        <v>2020</v>
      </c>
      <c r="T71" s="31">
        <v>2021</v>
      </c>
      <c r="U71" s="31">
        <v>2022</v>
      </c>
      <c r="V71" s="124">
        <v>2023</v>
      </c>
      <c r="W71" s="123">
        <v>2005</v>
      </c>
      <c r="X71" s="31">
        <v>2010</v>
      </c>
      <c r="Y71" s="31">
        <v>2015</v>
      </c>
      <c r="Z71" s="31">
        <v>2020</v>
      </c>
      <c r="AA71" s="31">
        <v>2021</v>
      </c>
      <c r="AB71" s="31">
        <v>2022</v>
      </c>
      <c r="AC71" s="124">
        <v>2023</v>
      </c>
      <c r="AD71" s="123">
        <v>2005</v>
      </c>
      <c r="AE71" s="31">
        <v>2010</v>
      </c>
      <c r="AF71" s="31">
        <v>2015</v>
      </c>
      <c r="AG71" s="31">
        <v>2020</v>
      </c>
      <c r="AH71" s="31">
        <v>2021</v>
      </c>
      <c r="AI71" s="31">
        <v>2022</v>
      </c>
      <c r="AJ71" s="124">
        <v>2023</v>
      </c>
    </row>
    <row r="72" spans="1:36" ht="18.75" customHeight="1" x14ac:dyDescent="0.2">
      <c r="A72" s="37" t="s">
        <v>15</v>
      </c>
      <c r="B72" s="125">
        <v>244.71428571428572</v>
      </c>
      <c r="C72" s="27">
        <v>319.83333333333331</v>
      </c>
      <c r="D72" s="27">
        <v>364.38333333333327</v>
      </c>
      <c r="E72" s="27">
        <v>280.48333333333335</v>
      </c>
      <c r="F72" s="27">
        <v>229.98333333333332</v>
      </c>
      <c r="G72" s="27">
        <v>218.08333333333331</v>
      </c>
      <c r="H72" s="126">
        <v>243.31666666666666</v>
      </c>
      <c r="I72" s="125">
        <v>29.916666666666664</v>
      </c>
      <c r="J72" s="27">
        <v>200.06666666666666</v>
      </c>
      <c r="K72" s="27">
        <v>232.9</v>
      </c>
      <c r="L72" s="27">
        <v>154.19999999999999</v>
      </c>
      <c r="M72" s="27">
        <v>112</v>
      </c>
      <c r="N72" s="27">
        <v>105.58333333333331</v>
      </c>
      <c r="O72" s="126">
        <v>66.283333333333331</v>
      </c>
      <c r="P72" s="125">
        <v>33.5</v>
      </c>
      <c r="Q72" s="27">
        <v>77.300000000000011</v>
      </c>
      <c r="R72" s="27">
        <v>70.233333333333348</v>
      </c>
      <c r="S72" s="27">
        <v>35.066666666666663</v>
      </c>
      <c r="T72" s="27">
        <v>32.449999999999996</v>
      </c>
      <c r="U72" s="27">
        <v>25.666666666666661</v>
      </c>
      <c r="V72" s="126">
        <v>19.233333333333334</v>
      </c>
      <c r="W72" s="125">
        <v>158.71666666666664</v>
      </c>
      <c r="X72" s="27">
        <v>133.39999999999998</v>
      </c>
      <c r="Y72" s="27">
        <v>79.149999999999977</v>
      </c>
      <c r="Z72" s="27">
        <v>82</v>
      </c>
      <c r="AA72" s="27">
        <v>68.166666666666657</v>
      </c>
      <c r="AB72" s="27">
        <v>70.75</v>
      </c>
      <c r="AC72" s="126">
        <v>55.833333333333329</v>
      </c>
      <c r="AD72" s="125">
        <v>111.51190476190474</v>
      </c>
      <c r="AE72" s="27">
        <v>133.56666666666666</v>
      </c>
      <c r="AF72" s="27">
        <v>126.47499999999999</v>
      </c>
      <c r="AG72" s="27">
        <v>110.08333333333333</v>
      </c>
      <c r="AH72" s="27">
        <v>86.316666666666663</v>
      </c>
      <c r="AI72" s="27">
        <v>78.666666666666671</v>
      </c>
      <c r="AJ72" s="126">
        <v>72.666666666666671</v>
      </c>
    </row>
    <row r="73" spans="1:36" ht="15" customHeight="1" x14ac:dyDescent="0.2">
      <c r="A73" s="17" t="s">
        <v>1</v>
      </c>
      <c r="B73" s="127">
        <v>61.166666666666664</v>
      </c>
      <c r="C73" s="18">
        <v>77.966666666666669</v>
      </c>
      <c r="D73" s="18">
        <v>103.58333333333333</v>
      </c>
      <c r="E73" s="18">
        <v>58.416666666666657</v>
      </c>
      <c r="F73" s="18">
        <v>42.45</v>
      </c>
      <c r="G73" s="18">
        <v>46.916666666666664</v>
      </c>
      <c r="H73" s="128">
        <v>34</v>
      </c>
      <c r="I73" s="127">
        <v>20.916666666666664</v>
      </c>
      <c r="J73" s="18">
        <v>87.666666666666671</v>
      </c>
      <c r="K73" s="18">
        <v>86.399999999999977</v>
      </c>
      <c r="L73" s="18">
        <v>67.083333333333343</v>
      </c>
      <c r="M73" s="18">
        <v>41.5</v>
      </c>
      <c r="N73" s="18">
        <v>31.833333333333329</v>
      </c>
      <c r="O73" s="128">
        <v>20.833333333333332</v>
      </c>
      <c r="P73" s="127">
        <v>25.25</v>
      </c>
      <c r="Q73" s="18">
        <v>58.45000000000001</v>
      </c>
      <c r="R73" s="18">
        <v>58.033333333333346</v>
      </c>
      <c r="S73" s="18">
        <v>31.483333333333331</v>
      </c>
      <c r="T73" s="18">
        <v>28.699999999999996</v>
      </c>
      <c r="U73" s="18">
        <v>15.083333333333329</v>
      </c>
      <c r="V73" s="128">
        <v>15.233333333333333</v>
      </c>
      <c r="W73" s="127">
        <v>27.533333333333324</v>
      </c>
      <c r="X73" s="18">
        <v>25.366666666666656</v>
      </c>
      <c r="Y73" s="18">
        <v>10.733333333333331</v>
      </c>
      <c r="Z73" s="18">
        <v>15.833333333333329</v>
      </c>
      <c r="AA73" s="18">
        <v>20</v>
      </c>
      <c r="AB73" s="18">
        <v>15</v>
      </c>
      <c r="AC73" s="128">
        <v>6.6666666666666661</v>
      </c>
      <c r="AD73" s="127">
        <v>42.516666666666666</v>
      </c>
      <c r="AE73" s="18">
        <v>47.950000000000024</v>
      </c>
      <c r="AF73" s="18">
        <v>45.983333333333334</v>
      </c>
      <c r="AG73" s="18">
        <v>44.75</v>
      </c>
      <c r="AH73" s="18">
        <v>29.999999999999996</v>
      </c>
      <c r="AI73" s="18">
        <v>25</v>
      </c>
      <c r="AJ73" s="128">
        <v>18.833333333333329</v>
      </c>
    </row>
    <row r="74" spans="1:36" ht="15" customHeight="1" x14ac:dyDescent="0.2">
      <c r="A74" s="20" t="s">
        <v>2</v>
      </c>
      <c r="B74" s="127">
        <v>35.142857142857146</v>
      </c>
      <c r="C74" s="18">
        <v>55</v>
      </c>
      <c r="D74" s="18">
        <v>53.866666666666674</v>
      </c>
      <c r="E74" s="18">
        <v>61.75</v>
      </c>
      <c r="F74" s="18">
        <v>34.666666666666671</v>
      </c>
      <c r="G74" s="18">
        <v>36.25</v>
      </c>
      <c r="H74" s="128">
        <v>69.5</v>
      </c>
      <c r="I74" s="127" t="s">
        <v>39</v>
      </c>
      <c r="J74" s="18" t="s">
        <v>39</v>
      </c>
      <c r="K74" s="18" t="s">
        <v>39</v>
      </c>
      <c r="L74" s="18" t="s">
        <v>39</v>
      </c>
      <c r="M74" s="18" t="s">
        <v>39</v>
      </c>
      <c r="N74" s="18" t="s">
        <v>39</v>
      </c>
      <c r="O74" s="128" t="s">
        <v>39</v>
      </c>
      <c r="P74" s="127">
        <v>3.25</v>
      </c>
      <c r="Q74" s="18">
        <v>4.7499999999999982</v>
      </c>
      <c r="R74" s="18">
        <v>3.7</v>
      </c>
      <c r="S74" s="18">
        <v>1.6666666666666661</v>
      </c>
      <c r="T74" s="18">
        <v>0.75</v>
      </c>
      <c r="U74" s="18">
        <v>3.583333333333333</v>
      </c>
      <c r="V74" s="128">
        <v>1</v>
      </c>
      <c r="W74" s="127">
        <v>16.166666666666664</v>
      </c>
      <c r="X74" s="18">
        <v>10.666666666666664</v>
      </c>
      <c r="Y74" s="18">
        <v>13.124999999999996</v>
      </c>
      <c r="Z74" s="18">
        <v>10.5</v>
      </c>
      <c r="AA74" s="18">
        <v>9.9999999999999964</v>
      </c>
      <c r="AB74" s="18">
        <v>10.5</v>
      </c>
      <c r="AC74" s="128">
        <v>15.5</v>
      </c>
      <c r="AD74" s="127">
        <v>7.9023809523809518</v>
      </c>
      <c r="AE74" s="18">
        <v>14.749999999999996</v>
      </c>
      <c r="AF74" s="18">
        <v>9.5</v>
      </c>
      <c r="AG74" s="18">
        <v>13</v>
      </c>
      <c r="AH74" s="18">
        <v>9.0833333333333321</v>
      </c>
      <c r="AI74" s="18">
        <v>2.25</v>
      </c>
      <c r="AJ74" s="128">
        <v>12.5</v>
      </c>
    </row>
    <row r="75" spans="1:36" ht="15" customHeight="1" x14ac:dyDescent="0.2">
      <c r="A75" s="20" t="s">
        <v>3</v>
      </c>
      <c r="B75" s="127">
        <v>7</v>
      </c>
      <c r="C75" s="18">
        <v>7.1666666666666661</v>
      </c>
      <c r="D75" s="18">
        <v>9.8333333333333321</v>
      </c>
      <c r="E75" s="18">
        <v>10.833333333333332</v>
      </c>
      <c r="F75" s="18">
        <v>13.166666666666664</v>
      </c>
      <c r="G75" s="18">
        <v>14.916666666666664</v>
      </c>
      <c r="H75" s="128">
        <v>2.5</v>
      </c>
      <c r="I75" s="127" t="s">
        <v>39</v>
      </c>
      <c r="J75" s="18">
        <v>6</v>
      </c>
      <c r="K75" s="18">
        <v>8</v>
      </c>
      <c r="L75" s="18">
        <v>1.5</v>
      </c>
      <c r="M75" s="18">
        <v>2</v>
      </c>
      <c r="N75" s="18">
        <v>9</v>
      </c>
      <c r="O75" s="128">
        <v>2</v>
      </c>
      <c r="P75" s="127">
        <v>1</v>
      </c>
      <c r="Q75" s="18">
        <v>1.0999999999999999</v>
      </c>
      <c r="R75" s="18">
        <v>0.33333333333333298</v>
      </c>
      <c r="S75" s="18" t="s">
        <v>39</v>
      </c>
      <c r="T75" s="18" t="s">
        <v>39</v>
      </c>
      <c r="U75" s="18">
        <v>3</v>
      </c>
      <c r="V75" s="128">
        <v>1.5</v>
      </c>
      <c r="W75" s="127">
        <v>15.5</v>
      </c>
      <c r="X75" s="18">
        <v>8.1666666666666661</v>
      </c>
      <c r="Y75" s="18">
        <v>3</v>
      </c>
      <c r="Z75" s="18">
        <v>3</v>
      </c>
      <c r="AA75" s="18">
        <v>5.333333333333333</v>
      </c>
      <c r="AB75" s="18">
        <v>8.75</v>
      </c>
      <c r="AC75" s="128">
        <v>5</v>
      </c>
      <c r="AD75" s="127">
        <v>5.5</v>
      </c>
      <c r="AE75" s="18">
        <v>3.8333333333333313</v>
      </c>
      <c r="AF75" s="18">
        <v>7.5</v>
      </c>
      <c r="AG75" s="18">
        <v>4</v>
      </c>
      <c r="AH75" s="18">
        <v>6</v>
      </c>
      <c r="AI75" s="18">
        <v>4</v>
      </c>
      <c r="AJ75" s="128">
        <v>4.833333333333333</v>
      </c>
    </row>
    <row r="76" spans="1:36" ht="15" customHeight="1" x14ac:dyDescent="0.2">
      <c r="A76" s="20" t="s">
        <v>4</v>
      </c>
      <c r="B76" s="127">
        <v>9</v>
      </c>
      <c r="C76" s="18">
        <v>14</v>
      </c>
      <c r="D76" s="18">
        <v>11.5</v>
      </c>
      <c r="E76" s="18">
        <v>6.5</v>
      </c>
      <c r="F76" s="18">
        <v>5.5</v>
      </c>
      <c r="G76" s="18">
        <v>6.5</v>
      </c>
      <c r="H76" s="128">
        <v>5.5</v>
      </c>
      <c r="I76" s="127" t="s">
        <v>39</v>
      </c>
      <c r="J76" s="18">
        <v>1</v>
      </c>
      <c r="K76" s="18">
        <v>9.1666666666666661</v>
      </c>
      <c r="L76" s="18">
        <v>11.25</v>
      </c>
      <c r="M76" s="18">
        <v>13.5</v>
      </c>
      <c r="N76" s="18">
        <v>10.083333333333332</v>
      </c>
      <c r="O76" s="128">
        <v>9</v>
      </c>
      <c r="P76" s="127" t="s">
        <v>39</v>
      </c>
      <c r="Q76" s="18" t="s">
        <v>39</v>
      </c>
      <c r="R76" s="18" t="s">
        <v>39</v>
      </c>
      <c r="S76" s="18" t="s">
        <v>39</v>
      </c>
      <c r="T76" s="18" t="s">
        <v>39</v>
      </c>
      <c r="U76" s="18" t="s">
        <v>39</v>
      </c>
      <c r="V76" s="128" t="s">
        <v>39</v>
      </c>
      <c r="W76" s="127">
        <v>3</v>
      </c>
      <c r="X76" s="18">
        <v>12</v>
      </c>
      <c r="Y76" s="18">
        <v>0.83333333333333304</v>
      </c>
      <c r="Z76" s="18">
        <v>6.5</v>
      </c>
      <c r="AA76" s="18">
        <v>3</v>
      </c>
      <c r="AB76" s="18">
        <v>3.5</v>
      </c>
      <c r="AC76" s="128">
        <v>2</v>
      </c>
      <c r="AD76" s="127">
        <v>3.2</v>
      </c>
      <c r="AE76" s="18">
        <v>2.5</v>
      </c>
      <c r="AF76" s="18">
        <v>9.9999999999999964</v>
      </c>
      <c r="AG76" s="18">
        <v>1.333333333333333</v>
      </c>
      <c r="AH76" s="18">
        <v>3</v>
      </c>
      <c r="AI76" s="18">
        <v>3.75</v>
      </c>
      <c r="AJ76" s="128">
        <v>2.333333333333333</v>
      </c>
    </row>
    <row r="77" spans="1:36" ht="15" customHeight="1" x14ac:dyDescent="0.2">
      <c r="A77" s="20" t="s">
        <v>5</v>
      </c>
      <c r="B77" s="127">
        <v>7</v>
      </c>
      <c r="C77" s="18">
        <v>1</v>
      </c>
      <c r="D77" s="18">
        <v>4</v>
      </c>
      <c r="E77" s="18" t="s">
        <v>39</v>
      </c>
      <c r="F77" s="18">
        <v>1</v>
      </c>
      <c r="G77" s="18" t="s">
        <v>39</v>
      </c>
      <c r="H77" s="128">
        <v>1</v>
      </c>
      <c r="I77" s="127" t="s">
        <v>39</v>
      </c>
      <c r="J77" s="18" t="s">
        <v>39</v>
      </c>
      <c r="K77" s="18" t="s">
        <v>39</v>
      </c>
      <c r="L77" s="18" t="s">
        <v>39</v>
      </c>
      <c r="M77" s="18" t="s">
        <v>39</v>
      </c>
      <c r="N77" s="18" t="s">
        <v>39</v>
      </c>
      <c r="O77" s="128" t="s">
        <v>39</v>
      </c>
      <c r="P77" s="127" t="s">
        <v>39</v>
      </c>
      <c r="Q77" s="18" t="s">
        <v>39</v>
      </c>
      <c r="R77" s="18" t="s">
        <v>39</v>
      </c>
      <c r="S77" s="18">
        <v>0.25</v>
      </c>
      <c r="T77" s="18" t="s">
        <v>39</v>
      </c>
      <c r="U77" s="18" t="s">
        <v>39</v>
      </c>
      <c r="V77" s="128" t="s">
        <v>39</v>
      </c>
      <c r="W77" s="127">
        <v>3</v>
      </c>
      <c r="X77" s="18">
        <v>3</v>
      </c>
      <c r="Y77" s="18">
        <v>2</v>
      </c>
      <c r="Z77" s="18">
        <v>2</v>
      </c>
      <c r="AA77" s="18" t="s">
        <v>39</v>
      </c>
      <c r="AB77" s="18">
        <v>1</v>
      </c>
      <c r="AC77" s="128">
        <v>1</v>
      </c>
      <c r="AD77" s="127">
        <v>2</v>
      </c>
      <c r="AE77" s="18">
        <v>2</v>
      </c>
      <c r="AF77" s="18">
        <v>2.1666666666666661</v>
      </c>
      <c r="AG77" s="18" t="s">
        <v>39</v>
      </c>
      <c r="AH77" s="18" t="s">
        <v>39</v>
      </c>
      <c r="AI77" s="18">
        <v>1</v>
      </c>
      <c r="AJ77" s="128" t="s">
        <v>39</v>
      </c>
    </row>
    <row r="78" spans="1:36" ht="15" customHeight="1" x14ac:dyDescent="0.2">
      <c r="A78" s="20" t="s">
        <v>6</v>
      </c>
      <c r="B78" s="127">
        <v>3.5</v>
      </c>
      <c r="C78" s="18">
        <v>12.33333333333333</v>
      </c>
      <c r="D78" s="18">
        <v>14.533333333333331</v>
      </c>
      <c r="E78" s="18">
        <v>7.5</v>
      </c>
      <c r="F78" s="18">
        <v>12.2</v>
      </c>
      <c r="G78" s="18">
        <v>8.8333333333333321</v>
      </c>
      <c r="H78" s="128">
        <v>4.5</v>
      </c>
      <c r="I78" s="127">
        <v>0.5</v>
      </c>
      <c r="J78" s="18" t="s">
        <v>39</v>
      </c>
      <c r="K78" s="18">
        <v>4</v>
      </c>
      <c r="L78" s="18">
        <v>1</v>
      </c>
      <c r="M78" s="18">
        <v>3.5</v>
      </c>
      <c r="N78" s="18">
        <v>3.25</v>
      </c>
      <c r="O78" s="128">
        <v>0.5</v>
      </c>
      <c r="P78" s="127" t="s">
        <v>39</v>
      </c>
      <c r="Q78" s="18" t="s">
        <v>39</v>
      </c>
      <c r="R78" s="18" t="s">
        <v>39</v>
      </c>
      <c r="S78" s="18" t="s">
        <v>39</v>
      </c>
      <c r="T78" s="18" t="s">
        <v>39</v>
      </c>
      <c r="U78" s="18" t="s">
        <v>39</v>
      </c>
      <c r="V78" s="128" t="s">
        <v>39</v>
      </c>
      <c r="W78" s="127">
        <v>4.25</v>
      </c>
      <c r="X78" s="18">
        <v>6</v>
      </c>
      <c r="Y78" s="18">
        <v>8.3333333333333321</v>
      </c>
      <c r="Z78" s="18">
        <v>1.6666666666666661</v>
      </c>
      <c r="AA78" s="18">
        <v>2.1666666666666661</v>
      </c>
      <c r="AB78" s="18">
        <v>3</v>
      </c>
      <c r="AC78" s="128">
        <v>1</v>
      </c>
      <c r="AD78" s="127">
        <v>5.833333333333333</v>
      </c>
      <c r="AE78" s="18">
        <v>6.9999999999999982</v>
      </c>
      <c r="AF78" s="18">
        <v>4.1666666666666661</v>
      </c>
      <c r="AG78" s="18">
        <v>5.333333333333333</v>
      </c>
      <c r="AH78" s="18">
        <v>1.833333333333333</v>
      </c>
      <c r="AI78" s="18">
        <v>3</v>
      </c>
      <c r="AJ78" s="128">
        <v>3</v>
      </c>
    </row>
    <row r="79" spans="1:36" ht="15" customHeight="1" x14ac:dyDescent="0.2">
      <c r="A79" s="20" t="s">
        <v>7</v>
      </c>
      <c r="B79" s="127">
        <v>24</v>
      </c>
      <c r="C79" s="18">
        <v>13.5</v>
      </c>
      <c r="D79" s="18">
        <v>14</v>
      </c>
      <c r="E79" s="18">
        <v>11</v>
      </c>
      <c r="F79" s="18">
        <v>13.833333333333332</v>
      </c>
      <c r="G79" s="18">
        <v>6</v>
      </c>
      <c r="H79" s="128">
        <v>13.25</v>
      </c>
      <c r="I79" s="127">
        <v>2</v>
      </c>
      <c r="J79" s="18">
        <v>21.5</v>
      </c>
      <c r="K79" s="18">
        <v>29</v>
      </c>
      <c r="L79" s="18">
        <v>11.833333333333332</v>
      </c>
      <c r="M79" s="18">
        <v>17</v>
      </c>
      <c r="N79" s="18">
        <v>14</v>
      </c>
      <c r="O79" s="128">
        <v>2.5</v>
      </c>
      <c r="P79" s="127" t="s">
        <v>39</v>
      </c>
      <c r="Q79" s="18" t="s">
        <v>39</v>
      </c>
      <c r="R79" s="18" t="s">
        <v>39</v>
      </c>
      <c r="S79" s="18" t="s">
        <v>39</v>
      </c>
      <c r="T79" s="18" t="s">
        <v>39</v>
      </c>
      <c r="U79" s="18" t="s">
        <v>39</v>
      </c>
      <c r="V79" s="128" t="s">
        <v>39</v>
      </c>
      <c r="W79" s="127">
        <v>10.5</v>
      </c>
      <c r="X79" s="18">
        <v>14.333333333333329</v>
      </c>
      <c r="Y79" s="18">
        <v>3.5</v>
      </c>
      <c r="Z79" s="18">
        <v>5.8333333333333321</v>
      </c>
      <c r="AA79" s="18">
        <v>0.66666666666666596</v>
      </c>
      <c r="AB79" s="18">
        <v>1</v>
      </c>
      <c r="AC79" s="128">
        <v>2</v>
      </c>
      <c r="AD79" s="127">
        <v>3</v>
      </c>
      <c r="AE79" s="18">
        <v>8</v>
      </c>
      <c r="AF79" s="18">
        <v>4.5</v>
      </c>
      <c r="AG79" s="18">
        <v>3.5</v>
      </c>
      <c r="AH79" s="18">
        <v>3</v>
      </c>
      <c r="AI79" s="18">
        <v>3.5</v>
      </c>
      <c r="AJ79" s="128" t="s">
        <v>39</v>
      </c>
    </row>
    <row r="80" spans="1:36" ht="15" customHeight="1" x14ac:dyDescent="0.2">
      <c r="A80" s="20" t="s">
        <v>8</v>
      </c>
      <c r="B80" s="127">
        <v>7.5</v>
      </c>
      <c r="C80" s="18">
        <v>19.5</v>
      </c>
      <c r="D80" s="18">
        <v>11.7</v>
      </c>
      <c r="E80" s="18">
        <v>9.5</v>
      </c>
      <c r="F80" s="18">
        <v>13.5</v>
      </c>
      <c r="G80" s="18">
        <v>11</v>
      </c>
      <c r="H80" s="128">
        <v>10.833333333333332</v>
      </c>
      <c r="I80" s="127" t="s">
        <v>39</v>
      </c>
      <c r="J80" s="18" t="s">
        <v>39</v>
      </c>
      <c r="K80" s="18">
        <v>1.333333333333333</v>
      </c>
      <c r="L80" s="18">
        <v>2</v>
      </c>
      <c r="M80" s="18">
        <v>4</v>
      </c>
      <c r="N80" s="18">
        <v>3</v>
      </c>
      <c r="O80" s="128">
        <v>4.5</v>
      </c>
      <c r="P80" s="127" t="s">
        <v>39</v>
      </c>
      <c r="Q80" s="18" t="s">
        <v>39</v>
      </c>
      <c r="R80" s="18" t="s">
        <v>39</v>
      </c>
      <c r="S80" s="18" t="s">
        <v>39</v>
      </c>
      <c r="T80" s="18" t="s">
        <v>39</v>
      </c>
      <c r="U80" s="18" t="s">
        <v>39</v>
      </c>
      <c r="V80" s="128" t="s">
        <v>39</v>
      </c>
      <c r="W80" s="127">
        <v>14.583333333333332</v>
      </c>
      <c r="X80" s="18">
        <v>6.333333333333333</v>
      </c>
      <c r="Y80" s="18">
        <v>4.8333333333333321</v>
      </c>
      <c r="Z80" s="18">
        <v>5.4999999999999982</v>
      </c>
      <c r="AA80" s="18">
        <v>4.6666666666666661</v>
      </c>
      <c r="AB80" s="18">
        <v>4</v>
      </c>
      <c r="AC80" s="128">
        <v>6.5</v>
      </c>
      <c r="AD80" s="127">
        <v>13</v>
      </c>
      <c r="AE80" s="18">
        <v>8.3000000000000007</v>
      </c>
      <c r="AF80" s="18">
        <v>6.8666666666666663</v>
      </c>
      <c r="AG80" s="18">
        <v>2</v>
      </c>
      <c r="AH80" s="18">
        <v>10.7</v>
      </c>
      <c r="AI80" s="18">
        <v>8</v>
      </c>
      <c r="AJ80" s="128">
        <v>4.5</v>
      </c>
    </row>
    <row r="81" spans="1:36" ht="15" customHeight="1" x14ac:dyDescent="0.2">
      <c r="A81" s="20" t="s">
        <v>9</v>
      </c>
      <c r="B81" s="127">
        <v>20.75</v>
      </c>
      <c r="C81" s="18">
        <v>17.333333333333332</v>
      </c>
      <c r="D81" s="18">
        <v>37.18333333333333</v>
      </c>
      <c r="E81" s="18">
        <v>18.916666666666664</v>
      </c>
      <c r="F81" s="18">
        <v>17.333333333333336</v>
      </c>
      <c r="G81" s="18">
        <v>15</v>
      </c>
      <c r="H81" s="128">
        <v>15.5</v>
      </c>
      <c r="I81" s="127">
        <v>0.5</v>
      </c>
      <c r="J81" s="18">
        <v>1.5</v>
      </c>
      <c r="K81" s="18">
        <v>2.2000000000000002</v>
      </c>
      <c r="L81" s="18">
        <v>4.25</v>
      </c>
      <c r="M81" s="18">
        <v>3.833333333333333</v>
      </c>
      <c r="N81" s="18">
        <v>5.333333333333333</v>
      </c>
      <c r="O81" s="128">
        <v>2.833333333333333</v>
      </c>
      <c r="P81" s="127" t="s">
        <v>39</v>
      </c>
      <c r="Q81" s="18" t="s">
        <v>39</v>
      </c>
      <c r="R81" s="18" t="s">
        <v>39</v>
      </c>
      <c r="S81" s="18" t="s">
        <v>39</v>
      </c>
      <c r="T81" s="18" t="s">
        <v>39</v>
      </c>
      <c r="U81" s="18" t="s">
        <v>39</v>
      </c>
      <c r="V81" s="128" t="s">
        <v>39</v>
      </c>
      <c r="W81" s="127">
        <v>6</v>
      </c>
      <c r="X81" s="18">
        <v>5.5</v>
      </c>
      <c r="Y81" s="18">
        <v>4</v>
      </c>
      <c r="Z81" s="18">
        <v>2</v>
      </c>
      <c r="AA81" s="18">
        <v>2.5</v>
      </c>
      <c r="AB81" s="18">
        <v>3.5</v>
      </c>
      <c r="AC81" s="128">
        <v>1</v>
      </c>
      <c r="AD81" s="127">
        <v>0.83333333333333304</v>
      </c>
      <c r="AE81" s="18">
        <v>6.5333333333333332</v>
      </c>
      <c r="AF81" s="18">
        <v>6</v>
      </c>
      <c r="AG81" s="18">
        <v>3</v>
      </c>
      <c r="AH81" s="18">
        <v>2</v>
      </c>
      <c r="AI81" s="18">
        <v>0.5</v>
      </c>
      <c r="AJ81" s="128">
        <v>4</v>
      </c>
    </row>
    <row r="82" spans="1:36" ht="15" customHeight="1" x14ac:dyDescent="0.2">
      <c r="A82" s="20" t="s">
        <v>16</v>
      </c>
      <c r="B82" s="127">
        <v>10.5</v>
      </c>
      <c r="C82" s="18">
        <v>14</v>
      </c>
      <c r="D82" s="18">
        <v>7.25</v>
      </c>
      <c r="E82" s="18">
        <v>6.5</v>
      </c>
      <c r="F82" s="18">
        <v>7</v>
      </c>
      <c r="G82" s="18">
        <v>3.333333333333333</v>
      </c>
      <c r="H82" s="128">
        <v>6.0333333333333332</v>
      </c>
      <c r="I82" s="127" t="s">
        <v>39</v>
      </c>
      <c r="J82" s="18" t="s">
        <v>39</v>
      </c>
      <c r="K82" s="18" t="s">
        <v>39</v>
      </c>
      <c r="L82" s="18">
        <v>1</v>
      </c>
      <c r="M82" s="18" t="s">
        <v>39</v>
      </c>
      <c r="N82" s="18" t="s">
        <v>39</v>
      </c>
      <c r="O82" s="128" t="s">
        <v>39</v>
      </c>
      <c r="P82" s="127" t="s">
        <v>39</v>
      </c>
      <c r="Q82" s="18" t="s">
        <v>39</v>
      </c>
      <c r="R82" s="18" t="s">
        <v>39</v>
      </c>
      <c r="S82" s="18" t="s">
        <v>39</v>
      </c>
      <c r="T82" s="18" t="s">
        <v>39</v>
      </c>
      <c r="U82" s="18" t="s">
        <v>39</v>
      </c>
      <c r="V82" s="128" t="s">
        <v>39</v>
      </c>
      <c r="W82" s="127">
        <v>5</v>
      </c>
      <c r="X82" s="18">
        <v>6</v>
      </c>
      <c r="Y82" s="18">
        <v>3</v>
      </c>
      <c r="Z82" s="18">
        <v>1.333333333333333</v>
      </c>
      <c r="AA82" s="18">
        <v>1.5</v>
      </c>
      <c r="AB82" s="18">
        <v>1.5</v>
      </c>
      <c r="AC82" s="128">
        <v>1.5</v>
      </c>
      <c r="AD82" s="127">
        <v>1</v>
      </c>
      <c r="AE82" s="18">
        <v>4.5</v>
      </c>
      <c r="AF82" s="18">
        <v>3.5</v>
      </c>
      <c r="AG82" s="18">
        <v>3</v>
      </c>
      <c r="AH82" s="18">
        <v>0.5</v>
      </c>
      <c r="AI82" s="18">
        <v>4</v>
      </c>
      <c r="AJ82" s="128">
        <v>2</v>
      </c>
    </row>
    <row r="83" spans="1:36" ht="15" customHeight="1" x14ac:dyDescent="0.2">
      <c r="A83" s="20" t="s">
        <v>10</v>
      </c>
      <c r="B83" s="127">
        <v>20.25</v>
      </c>
      <c r="C83" s="18">
        <v>35.200000000000003</v>
      </c>
      <c r="D83" s="18">
        <v>34.5</v>
      </c>
      <c r="E83" s="18">
        <v>34.950000000000003</v>
      </c>
      <c r="F83" s="18">
        <v>23.666666666666664</v>
      </c>
      <c r="G83" s="18">
        <v>25.333333333333332</v>
      </c>
      <c r="H83" s="128">
        <v>24.2</v>
      </c>
      <c r="I83" s="127">
        <v>4.5</v>
      </c>
      <c r="J83" s="18">
        <v>27.9</v>
      </c>
      <c r="K83" s="18">
        <v>47.199999999999996</v>
      </c>
      <c r="L83" s="18">
        <v>21.61666666666666</v>
      </c>
      <c r="M83" s="18">
        <v>6.416666666666667</v>
      </c>
      <c r="N83" s="18">
        <v>11.583333333333332</v>
      </c>
      <c r="O83" s="128">
        <v>12.366666666666665</v>
      </c>
      <c r="P83" s="127">
        <v>3</v>
      </c>
      <c r="Q83" s="18">
        <v>12</v>
      </c>
      <c r="R83" s="18">
        <v>7.1666666666666661</v>
      </c>
      <c r="S83" s="18">
        <v>1.6666666666666661</v>
      </c>
      <c r="T83" s="18">
        <v>3</v>
      </c>
      <c r="U83" s="18">
        <v>3</v>
      </c>
      <c r="V83" s="128">
        <v>1.5</v>
      </c>
      <c r="W83" s="127">
        <v>21.833333333333332</v>
      </c>
      <c r="X83" s="18">
        <v>18.533333333333331</v>
      </c>
      <c r="Y83" s="18">
        <v>9.625</v>
      </c>
      <c r="Z83" s="18">
        <v>10.833333333333332</v>
      </c>
      <c r="AA83" s="18">
        <v>6.8333333333333339</v>
      </c>
      <c r="AB83" s="18">
        <v>9.8333333333333321</v>
      </c>
      <c r="AC83" s="128">
        <v>5.166666666666667</v>
      </c>
      <c r="AD83" s="127">
        <v>16.833333333333332</v>
      </c>
      <c r="AE83" s="18">
        <v>11.7</v>
      </c>
      <c r="AF83" s="18">
        <v>10.875</v>
      </c>
      <c r="AG83" s="18">
        <v>15.333333333333332</v>
      </c>
      <c r="AH83" s="18">
        <v>7.1666666666666661</v>
      </c>
      <c r="AI83" s="18">
        <v>15</v>
      </c>
      <c r="AJ83" s="128">
        <v>8.5</v>
      </c>
    </row>
    <row r="84" spans="1:36" ht="15" customHeight="1" x14ac:dyDescent="0.2">
      <c r="A84" s="20" t="s">
        <v>11</v>
      </c>
      <c r="B84" s="127">
        <v>7.333333333333333</v>
      </c>
      <c r="C84" s="18">
        <v>11</v>
      </c>
      <c r="D84" s="18">
        <v>10.833333333333332</v>
      </c>
      <c r="E84" s="18">
        <v>9.5</v>
      </c>
      <c r="F84" s="18">
        <v>12</v>
      </c>
      <c r="G84" s="18">
        <v>12.25</v>
      </c>
      <c r="H84" s="128">
        <v>6.5</v>
      </c>
      <c r="I84" s="127">
        <v>1</v>
      </c>
      <c r="J84" s="18">
        <v>11.5</v>
      </c>
      <c r="K84" s="18">
        <v>14.333333333333332</v>
      </c>
      <c r="L84" s="18">
        <v>7.5</v>
      </c>
      <c r="M84" s="18">
        <v>1.5</v>
      </c>
      <c r="N84" s="18">
        <v>3.5</v>
      </c>
      <c r="O84" s="128">
        <v>2.666666666666667</v>
      </c>
      <c r="P84" s="127" t="s">
        <v>39</v>
      </c>
      <c r="Q84" s="18" t="s">
        <v>39</v>
      </c>
      <c r="R84" s="18" t="s">
        <v>39</v>
      </c>
      <c r="S84" s="18" t="s">
        <v>39</v>
      </c>
      <c r="T84" s="18" t="s">
        <v>39</v>
      </c>
      <c r="U84" s="18" t="s">
        <v>39</v>
      </c>
      <c r="V84" s="128" t="s">
        <v>39</v>
      </c>
      <c r="W84" s="127">
        <v>4.75</v>
      </c>
      <c r="X84" s="18">
        <v>1.5</v>
      </c>
      <c r="Y84" s="18">
        <v>3</v>
      </c>
      <c r="Z84" s="18">
        <v>2.6666666666666661</v>
      </c>
      <c r="AA84" s="18">
        <v>3</v>
      </c>
      <c r="AB84" s="18">
        <v>1.5</v>
      </c>
      <c r="AC84" s="128">
        <v>1</v>
      </c>
      <c r="AD84" s="127">
        <v>4.7499999999999991</v>
      </c>
      <c r="AE84" s="18">
        <v>3.4999999999999991</v>
      </c>
      <c r="AF84" s="18">
        <v>1.333333333333333</v>
      </c>
      <c r="AG84" s="18">
        <v>0.33333333333333298</v>
      </c>
      <c r="AH84" s="18">
        <v>3.7</v>
      </c>
      <c r="AI84" s="18">
        <v>0.5</v>
      </c>
      <c r="AJ84" s="128" t="s">
        <v>39</v>
      </c>
    </row>
    <row r="85" spans="1:36" ht="15" customHeight="1" x14ac:dyDescent="0.2">
      <c r="A85" s="20" t="s">
        <v>12</v>
      </c>
      <c r="B85" s="127">
        <v>14.5</v>
      </c>
      <c r="C85" s="18">
        <v>14.833333333333332</v>
      </c>
      <c r="D85" s="18">
        <v>17.399999999999995</v>
      </c>
      <c r="E85" s="18">
        <v>16.783333333333331</v>
      </c>
      <c r="F85" s="18">
        <v>13.999999999999995</v>
      </c>
      <c r="G85" s="18">
        <v>13.75</v>
      </c>
      <c r="H85" s="128">
        <v>12</v>
      </c>
      <c r="I85" s="127" t="s">
        <v>39</v>
      </c>
      <c r="J85" s="18">
        <v>10.5</v>
      </c>
      <c r="K85" s="18">
        <v>7.3666666666666663</v>
      </c>
      <c r="L85" s="18">
        <v>9.1666666666666643</v>
      </c>
      <c r="M85" s="18">
        <v>6.4999999999999991</v>
      </c>
      <c r="N85" s="18">
        <v>4.5</v>
      </c>
      <c r="O85" s="128">
        <v>3.416666666666667</v>
      </c>
      <c r="P85" s="127" t="s">
        <v>39</v>
      </c>
      <c r="Q85" s="18" t="s">
        <v>39</v>
      </c>
      <c r="R85" s="18" t="s">
        <v>39</v>
      </c>
      <c r="S85" s="18" t="s">
        <v>39</v>
      </c>
      <c r="T85" s="18" t="s">
        <v>39</v>
      </c>
      <c r="U85" s="18" t="s">
        <v>39</v>
      </c>
      <c r="V85" s="128" t="s">
        <v>39</v>
      </c>
      <c r="W85" s="127">
        <v>8.1666666666666661</v>
      </c>
      <c r="X85" s="18">
        <v>6</v>
      </c>
      <c r="Y85" s="18">
        <v>3</v>
      </c>
      <c r="Z85" s="18">
        <v>2.6666666666666661</v>
      </c>
      <c r="AA85" s="18">
        <v>3.5</v>
      </c>
      <c r="AB85" s="18">
        <v>2.6666666666666661</v>
      </c>
      <c r="AC85" s="128">
        <v>3.5</v>
      </c>
      <c r="AD85" s="127">
        <v>1.9999999999999991</v>
      </c>
      <c r="AE85" s="18">
        <v>5</v>
      </c>
      <c r="AF85" s="18">
        <v>4</v>
      </c>
      <c r="AG85" s="18">
        <v>2</v>
      </c>
      <c r="AH85" s="18">
        <v>1</v>
      </c>
      <c r="AI85" s="18">
        <v>4.5</v>
      </c>
      <c r="AJ85" s="128">
        <v>5</v>
      </c>
    </row>
    <row r="86" spans="1:36" x14ac:dyDescent="0.2">
      <c r="A86" s="20" t="s">
        <v>13</v>
      </c>
      <c r="B86" s="127">
        <v>17.071428571428573</v>
      </c>
      <c r="C86" s="18">
        <v>26.999999999999996</v>
      </c>
      <c r="D86" s="18">
        <v>34.200000000000003</v>
      </c>
      <c r="E86" s="18">
        <v>28.333333333333332</v>
      </c>
      <c r="F86" s="18">
        <v>19.666666666666664</v>
      </c>
      <c r="G86" s="18">
        <v>18</v>
      </c>
      <c r="H86" s="128">
        <v>38</v>
      </c>
      <c r="I86" s="127">
        <v>0.5</v>
      </c>
      <c r="J86" s="18">
        <v>32.5</v>
      </c>
      <c r="K86" s="18">
        <v>23.9</v>
      </c>
      <c r="L86" s="18">
        <v>16</v>
      </c>
      <c r="M86" s="18">
        <v>12.25</v>
      </c>
      <c r="N86" s="18">
        <v>9.5</v>
      </c>
      <c r="O86" s="128">
        <v>5.666666666666667</v>
      </c>
      <c r="P86" s="127">
        <v>1</v>
      </c>
      <c r="Q86" s="18">
        <v>1</v>
      </c>
      <c r="R86" s="18">
        <v>1</v>
      </c>
      <c r="S86" s="18" t="s">
        <v>39</v>
      </c>
      <c r="T86" s="18" t="s">
        <v>39</v>
      </c>
      <c r="U86" s="18">
        <v>1</v>
      </c>
      <c r="V86" s="128" t="s">
        <v>39</v>
      </c>
      <c r="W86" s="127">
        <v>18.433333333333334</v>
      </c>
      <c r="X86" s="18">
        <v>10</v>
      </c>
      <c r="Y86" s="18">
        <v>10.166666666666664</v>
      </c>
      <c r="Z86" s="18">
        <v>11.666666666666664</v>
      </c>
      <c r="AA86" s="18">
        <v>5</v>
      </c>
      <c r="AB86" s="18">
        <v>5</v>
      </c>
      <c r="AC86" s="128">
        <v>4</v>
      </c>
      <c r="AD86" s="127">
        <v>3.1428571428571432</v>
      </c>
      <c r="AE86" s="18">
        <v>8</v>
      </c>
      <c r="AF86" s="18">
        <v>10.083333333333332</v>
      </c>
      <c r="AG86" s="18">
        <v>12.499999999999995</v>
      </c>
      <c r="AH86" s="18">
        <v>8.3333333333333321</v>
      </c>
      <c r="AI86" s="18">
        <v>3.6666666666666661</v>
      </c>
      <c r="AJ86" s="128">
        <v>7.1666666666666661</v>
      </c>
    </row>
  </sheetData>
  <mergeCells count="27">
    <mergeCell ref="R26:U26"/>
    <mergeCell ref="R4:U4"/>
    <mergeCell ref="N4:Q4"/>
    <mergeCell ref="A4:A5"/>
    <mergeCell ref="B4:E4"/>
    <mergeCell ref="F4:I4"/>
    <mergeCell ref="J4:M4"/>
    <mergeCell ref="A21:U21"/>
    <mergeCell ref="A26:A27"/>
    <mergeCell ref="B26:E26"/>
    <mergeCell ref="F26:I26"/>
    <mergeCell ref="J26:M26"/>
    <mergeCell ref="N26:Q26"/>
    <mergeCell ref="W70:AC70"/>
    <mergeCell ref="AD70:AJ70"/>
    <mergeCell ref="X48:X49"/>
    <mergeCell ref="Y48:AB48"/>
    <mergeCell ref="A70:A71"/>
    <mergeCell ref="R48:U48"/>
    <mergeCell ref="A48:A49"/>
    <mergeCell ref="B48:E48"/>
    <mergeCell ref="F48:I48"/>
    <mergeCell ref="J48:M48"/>
    <mergeCell ref="N48:Q48"/>
    <mergeCell ref="B70:H70"/>
    <mergeCell ref="I70:O70"/>
    <mergeCell ref="P70:V70"/>
  </mergeCells>
  <hyperlinks>
    <hyperlink ref="A2" location="OBSAH!A1" display="Obsah"/>
    <hyperlink ref="A68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workbookViewId="0"/>
  </sheetViews>
  <sheetFormatPr defaultColWidth="9.140625" defaultRowHeight="11.25" x14ac:dyDescent="0.2"/>
  <cols>
    <col min="1" max="1" width="13.85546875" style="1" customWidth="1"/>
    <col min="2" max="20" width="6" style="1" customWidth="1"/>
    <col min="21" max="16384" width="9.140625" style="1"/>
  </cols>
  <sheetData>
    <row r="1" spans="1:24" s="6" customFormat="1" ht="15" customHeight="1" x14ac:dyDescent="0.2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V2" s="4"/>
    </row>
    <row r="3" spans="1:24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</row>
    <row r="4" spans="1:24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</row>
    <row r="5" spans="1:24" ht="17.25" customHeight="1" x14ac:dyDescent="0.2">
      <c r="A5" s="14" t="s">
        <v>15</v>
      </c>
      <c r="B5" s="15">
        <v>244.71428571428572</v>
      </c>
      <c r="C5" s="15">
        <v>257</v>
      </c>
      <c r="D5" s="15">
        <v>298.83333333333331</v>
      </c>
      <c r="E5" s="15">
        <v>250.95</v>
      </c>
      <c r="F5" s="15">
        <v>306.66666666666669</v>
      </c>
      <c r="G5" s="15">
        <v>319.83333333333331</v>
      </c>
      <c r="H5" s="15">
        <v>313.73333333333335</v>
      </c>
      <c r="I5" s="15">
        <v>377</v>
      </c>
      <c r="J5" s="15">
        <v>408.45</v>
      </c>
      <c r="K5" s="15">
        <v>351.41428571428565</v>
      </c>
      <c r="L5" s="15">
        <v>364.38333333333327</v>
      </c>
      <c r="M5" s="15">
        <v>358.48333333333335</v>
      </c>
      <c r="N5" s="16">
        <v>365.58333333333337</v>
      </c>
      <c r="O5" s="16">
        <v>316.36666666666667</v>
      </c>
      <c r="P5" s="16">
        <v>364.99999999999994</v>
      </c>
      <c r="Q5" s="16">
        <v>280.48333333333335</v>
      </c>
      <c r="R5" s="16">
        <v>229.98333333333332</v>
      </c>
      <c r="S5" s="16">
        <v>218.08333333333337</v>
      </c>
      <c r="T5" s="16">
        <v>243.31666666666666</v>
      </c>
      <c r="V5" s="81"/>
      <c r="W5" s="81"/>
      <c r="X5" s="81"/>
    </row>
    <row r="6" spans="1:24" ht="15" customHeight="1" x14ac:dyDescent="0.2">
      <c r="A6" s="17" t="s">
        <v>1</v>
      </c>
      <c r="B6" s="18">
        <v>61.166666666666664</v>
      </c>
      <c r="C6" s="18">
        <v>63.583333333333329</v>
      </c>
      <c r="D6" s="18">
        <v>69.666666666666671</v>
      </c>
      <c r="E6" s="18">
        <v>60.25</v>
      </c>
      <c r="F6" s="18">
        <v>72.01666666666668</v>
      </c>
      <c r="G6" s="18">
        <v>77.966666666666669</v>
      </c>
      <c r="H6" s="18">
        <v>64.616666666666674</v>
      </c>
      <c r="I6" s="18">
        <v>99.166666666666657</v>
      </c>
      <c r="J6" s="18">
        <v>86.833333333333329</v>
      </c>
      <c r="K6" s="18">
        <v>87.242857142857162</v>
      </c>
      <c r="L6" s="18">
        <v>103.58333333333333</v>
      </c>
      <c r="M6" s="18">
        <v>87.916666666666657</v>
      </c>
      <c r="N6" s="19">
        <v>82.749999999999986</v>
      </c>
      <c r="O6" s="19">
        <v>63.583333333333329</v>
      </c>
      <c r="P6" s="19">
        <v>57.75</v>
      </c>
      <c r="Q6" s="19">
        <v>58.416666666666679</v>
      </c>
      <c r="R6" s="19">
        <v>42.45</v>
      </c>
      <c r="S6" s="19">
        <v>46.916666666666671</v>
      </c>
      <c r="T6" s="19">
        <v>34</v>
      </c>
      <c r="V6" s="81"/>
      <c r="W6" s="81"/>
      <c r="X6" s="81"/>
    </row>
    <row r="7" spans="1:24" ht="15" customHeight="1" x14ac:dyDescent="0.2">
      <c r="A7" s="20" t="s">
        <v>2</v>
      </c>
      <c r="B7" s="18">
        <v>35.142857142857139</v>
      </c>
      <c r="C7" s="18">
        <v>32</v>
      </c>
      <c r="D7" s="18">
        <v>38.75</v>
      </c>
      <c r="E7" s="18">
        <v>39.666666666666664</v>
      </c>
      <c r="F7" s="18">
        <v>37.166666666666664</v>
      </c>
      <c r="G7" s="18">
        <v>55</v>
      </c>
      <c r="H7" s="18">
        <v>45.166666666666664</v>
      </c>
      <c r="I7" s="18">
        <v>48.5</v>
      </c>
      <c r="J7" s="18">
        <v>61.416666666666664</v>
      </c>
      <c r="K7" s="18">
        <v>50.761904761904766</v>
      </c>
      <c r="L7" s="18">
        <v>53.866666666666667</v>
      </c>
      <c r="M7" s="18">
        <v>62.666666666666671</v>
      </c>
      <c r="N7" s="19">
        <v>64.5</v>
      </c>
      <c r="O7" s="19">
        <v>54.416666666666664</v>
      </c>
      <c r="P7" s="19">
        <v>93.25</v>
      </c>
      <c r="Q7" s="19">
        <v>61.75</v>
      </c>
      <c r="R7" s="19">
        <v>34.666666666666664</v>
      </c>
      <c r="S7" s="19">
        <v>36.25</v>
      </c>
      <c r="T7" s="19">
        <v>69.5</v>
      </c>
      <c r="V7" s="81"/>
      <c r="W7" s="81"/>
      <c r="X7" s="81"/>
    </row>
    <row r="8" spans="1:24" ht="15" customHeight="1" x14ac:dyDescent="0.2">
      <c r="A8" s="20" t="s">
        <v>3</v>
      </c>
      <c r="B8" s="18">
        <v>7</v>
      </c>
      <c r="C8" s="18">
        <v>5</v>
      </c>
      <c r="D8" s="18">
        <v>4</v>
      </c>
      <c r="E8" s="18">
        <v>5.5</v>
      </c>
      <c r="F8" s="18">
        <v>5</v>
      </c>
      <c r="G8" s="18">
        <v>7.1666666666666661</v>
      </c>
      <c r="H8" s="18">
        <v>8</v>
      </c>
      <c r="I8" s="18">
        <v>9</v>
      </c>
      <c r="J8" s="18">
        <v>10</v>
      </c>
      <c r="K8" s="18">
        <v>9.5</v>
      </c>
      <c r="L8" s="18">
        <v>9.8333333333333321</v>
      </c>
      <c r="M8" s="18">
        <v>8</v>
      </c>
      <c r="N8" s="19">
        <v>5.6666666666666661</v>
      </c>
      <c r="O8" s="19">
        <v>5.5</v>
      </c>
      <c r="P8" s="19">
        <v>9.9166666666666661</v>
      </c>
      <c r="Q8" s="19">
        <v>10.833333333333332</v>
      </c>
      <c r="R8" s="19">
        <v>13.166666666666664</v>
      </c>
      <c r="S8" s="19">
        <v>14.916666666666666</v>
      </c>
      <c r="T8" s="19">
        <v>2.5</v>
      </c>
      <c r="V8" s="81"/>
      <c r="W8" s="81"/>
      <c r="X8" s="81"/>
    </row>
    <row r="9" spans="1:24" ht="15" customHeight="1" x14ac:dyDescent="0.2">
      <c r="A9" s="20" t="s">
        <v>4</v>
      </c>
      <c r="B9" s="18">
        <v>9</v>
      </c>
      <c r="C9" s="18">
        <v>6</v>
      </c>
      <c r="D9" s="18">
        <v>11.5</v>
      </c>
      <c r="E9" s="18">
        <v>10</v>
      </c>
      <c r="F9" s="18">
        <v>8</v>
      </c>
      <c r="G9" s="18">
        <v>14</v>
      </c>
      <c r="H9" s="18">
        <v>7</v>
      </c>
      <c r="I9" s="18">
        <v>15.333333333333332</v>
      </c>
      <c r="J9" s="18">
        <v>15.5</v>
      </c>
      <c r="K9" s="18">
        <v>13</v>
      </c>
      <c r="L9" s="18">
        <v>11.5</v>
      </c>
      <c r="M9" s="18">
        <v>4</v>
      </c>
      <c r="N9" s="19">
        <v>4.833333333333333</v>
      </c>
      <c r="O9" s="19">
        <v>11</v>
      </c>
      <c r="P9" s="19">
        <v>13.916666666666664</v>
      </c>
      <c r="Q9" s="19">
        <v>6.5</v>
      </c>
      <c r="R9" s="19">
        <v>5.5</v>
      </c>
      <c r="S9" s="19">
        <v>6.5</v>
      </c>
      <c r="T9" s="19">
        <v>5.5</v>
      </c>
      <c r="V9" s="81"/>
      <c r="W9" s="81"/>
      <c r="X9" s="81"/>
    </row>
    <row r="10" spans="1:24" ht="15" customHeight="1" x14ac:dyDescent="0.2">
      <c r="A10" s="20" t="s">
        <v>5</v>
      </c>
      <c r="B10" s="18">
        <v>7</v>
      </c>
      <c r="C10" s="18">
        <v>4</v>
      </c>
      <c r="D10" s="18">
        <v>1.333333333333333</v>
      </c>
      <c r="E10" s="18" t="s">
        <v>39</v>
      </c>
      <c r="F10" s="18">
        <v>2</v>
      </c>
      <c r="G10" s="18">
        <v>1</v>
      </c>
      <c r="H10" s="18">
        <v>1</v>
      </c>
      <c r="I10" s="18">
        <v>1.9999999999999991</v>
      </c>
      <c r="J10" s="18">
        <v>8.5</v>
      </c>
      <c r="K10" s="18">
        <v>3</v>
      </c>
      <c r="L10" s="18">
        <v>4</v>
      </c>
      <c r="M10" s="18">
        <v>3.5</v>
      </c>
      <c r="N10" s="19" t="s">
        <v>39</v>
      </c>
      <c r="O10" s="19" t="s">
        <v>39</v>
      </c>
      <c r="P10" s="19" t="s">
        <v>39</v>
      </c>
      <c r="Q10" s="19" t="s">
        <v>39</v>
      </c>
      <c r="R10" s="19">
        <v>1</v>
      </c>
      <c r="S10" s="19" t="s">
        <v>39</v>
      </c>
      <c r="T10" s="19">
        <v>1</v>
      </c>
      <c r="V10" s="81"/>
      <c r="W10" s="81"/>
      <c r="X10" s="81"/>
    </row>
    <row r="11" spans="1:24" ht="15" customHeight="1" x14ac:dyDescent="0.2">
      <c r="A11" s="20" t="s">
        <v>6</v>
      </c>
      <c r="B11" s="18">
        <v>3.5</v>
      </c>
      <c r="C11" s="18">
        <v>6</v>
      </c>
      <c r="D11" s="18">
        <v>9.5</v>
      </c>
      <c r="E11" s="18">
        <v>10.999999999999996</v>
      </c>
      <c r="F11" s="18">
        <v>22.65</v>
      </c>
      <c r="G11" s="18">
        <v>12.333333333333329</v>
      </c>
      <c r="H11" s="18">
        <v>13.416666666666664</v>
      </c>
      <c r="I11" s="18">
        <v>8.5</v>
      </c>
      <c r="J11" s="18">
        <v>8.3666666666666654</v>
      </c>
      <c r="K11" s="18">
        <v>18.166666666666664</v>
      </c>
      <c r="L11" s="18">
        <v>14.533333333333331</v>
      </c>
      <c r="M11" s="18">
        <v>16.5</v>
      </c>
      <c r="N11" s="19">
        <v>16</v>
      </c>
      <c r="O11" s="19">
        <v>10</v>
      </c>
      <c r="P11" s="19">
        <v>12.833333333333332</v>
      </c>
      <c r="Q11" s="19">
        <v>7.5</v>
      </c>
      <c r="R11" s="19">
        <v>12.2</v>
      </c>
      <c r="S11" s="19">
        <v>8.8333333333333321</v>
      </c>
      <c r="T11" s="19">
        <v>4.5</v>
      </c>
      <c r="V11" s="81"/>
      <c r="W11" s="81"/>
      <c r="X11" s="81"/>
    </row>
    <row r="12" spans="1:24" ht="15" customHeight="1" x14ac:dyDescent="0.2">
      <c r="A12" s="20" t="s">
        <v>7</v>
      </c>
      <c r="B12" s="18">
        <v>24</v>
      </c>
      <c r="C12" s="18">
        <v>25</v>
      </c>
      <c r="D12" s="18">
        <v>30.416666666666664</v>
      </c>
      <c r="E12" s="18">
        <v>20.5</v>
      </c>
      <c r="F12" s="18">
        <v>13.5</v>
      </c>
      <c r="G12" s="18">
        <v>13.5</v>
      </c>
      <c r="H12" s="18">
        <v>21.583333333333332</v>
      </c>
      <c r="I12" s="18">
        <v>14</v>
      </c>
      <c r="J12" s="18">
        <v>15.166666666666666</v>
      </c>
      <c r="K12" s="18">
        <v>22.833333333333332</v>
      </c>
      <c r="L12" s="18">
        <v>14</v>
      </c>
      <c r="M12" s="18">
        <v>13.833333333333332</v>
      </c>
      <c r="N12" s="19">
        <v>19.5</v>
      </c>
      <c r="O12" s="19">
        <v>15</v>
      </c>
      <c r="P12" s="19">
        <v>26</v>
      </c>
      <c r="Q12" s="19">
        <v>11</v>
      </c>
      <c r="R12" s="19">
        <v>13.833333333333332</v>
      </c>
      <c r="S12" s="19">
        <v>6</v>
      </c>
      <c r="T12" s="19">
        <v>13.25</v>
      </c>
      <c r="V12" s="81"/>
      <c r="W12" s="81"/>
      <c r="X12" s="81"/>
    </row>
    <row r="13" spans="1:24" ht="15" customHeight="1" x14ac:dyDescent="0.2">
      <c r="A13" s="20" t="s">
        <v>8</v>
      </c>
      <c r="B13" s="18">
        <v>7.5</v>
      </c>
      <c r="C13" s="18">
        <v>9.5</v>
      </c>
      <c r="D13" s="18">
        <v>18.5</v>
      </c>
      <c r="E13" s="18">
        <v>12</v>
      </c>
      <c r="F13" s="18">
        <v>19.5</v>
      </c>
      <c r="G13" s="18">
        <v>19.5</v>
      </c>
      <c r="H13" s="18">
        <v>16.833333333333332</v>
      </c>
      <c r="I13" s="18">
        <v>28.333333333333329</v>
      </c>
      <c r="J13" s="18">
        <v>44.5</v>
      </c>
      <c r="K13" s="18">
        <v>22.583333333333332</v>
      </c>
      <c r="L13" s="18">
        <v>11.7</v>
      </c>
      <c r="M13" s="18">
        <v>18.833333333333332</v>
      </c>
      <c r="N13" s="19">
        <v>22.333333333333332</v>
      </c>
      <c r="O13" s="19">
        <v>12.833333333333332</v>
      </c>
      <c r="P13" s="19">
        <v>10</v>
      </c>
      <c r="Q13" s="19">
        <v>9.5</v>
      </c>
      <c r="R13" s="19">
        <v>13.5</v>
      </c>
      <c r="S13" s="19">
        <v>11</v>
      </c>
      <c r="T13" s="19">
        <v>10.833333333333332</v>
      </c>
      <c r="V13" s="81"/>
      <c r="W13" s="81"/>
      <c r="X13" s="81"/>
    </row>
    <row r="14" spans="1:24" ht="15" customHeight="1" x14ac:dyDescent="0.2">
      <c r="A14" s="20" t="s">
        <v>9</v>
      </c>
      <c r="B14" s="18">
        <v>20.75</v>
      </c>
      <c r="C14" s="18">
        <v>20.916666666666668</v>
      </c>
      <c r="D14" s="18">
        <v>27.333333333333332</v>
      </c>
      <c r="E14" s="18">
        <v>8.8333333333333321</v>
      </c>
      <c r="F14" s="18">
        <v>19.666666666666664</v>
      </c>
      <c r="G14" s="18">
        <v>17.333333333333332</v>
      </c>
      <c r="H14" s="18">
        <v>19.666666666666664</v>
      </c>
      <c r="I14" s="18">
        <v>40.499999999999993</v>
      </c>
      <c r="J14" s="18">
        <v>37.833333333333329</v>
      </c>
      <c r="K14" s="18">
        <v>25.459523809523809</v>
      </c>
      <c r="L14" s="18">
        <v>37.18333333333333</v>
      </c>
      <c r="M14" s="18">
        <v>32.25</v>
      </c>
      <c r="N14" s="19">
        <v>24.833333333333332</v>
      </c>
      <c r="O14" s="19">
        <v>23.033333333333331</v>
      </c>
      <c r="P14" s="19">
        <v>22.833333333333332</v>
      </c>
      <c r="Q14" s="19">
        <v>18.916666666666664</v>
      </c>
      <c r="R14" s="19">
        <v>17.333333333333336</v>
      </c>
      <c r="S14" s="19">
        <v>15</v>
      </c>
      <c r="T14" s="19">
        <v>15.5</v>
      </c>
      <c r="V14" s="81"/>
      <c r="W14" s="81"/>
      <c r="X14" s="81"/>
    </row>
    <row r="15" spans="1:24" ht="15" customHeight="1" x14ac:dyDescent="0.2">
      <c r="A15" s="20" t="s">
        <v>16</v>
      </c>
      <c r="B15" s="18">
        <v>10.5</v>
      </c>
      <c r="C15" s="18">
        <v>8.5</v>
      </c>
      <c r="D15" s="18">
        <v>10</v>
      </c>
      <c r="E15" s="18">
        <v>12</v>
      </c>
      <c r="F15" s="18">
        <v>12</v>
      </c>
      <c r="G15" s="18">
        <v>14</v>
      </c>
      <c r="H15" s="18">
        <v>5</v>
      </c>
      <c r="I15" s="18">
        <v>7.333333333333333</v>
      </c>
      <c r="J15" s="18">
        <v>11</v>
      </c>
      <c r="K15" s="18">
        <v>7</v>
      </c>
      <c r="L15" s="18">
        <v>7.25</v>
      </c>
      <c r="M15" s="18">
        <v>6.333333333333333</v>
      </c>
      <c r="N15" s="19">
        <v>10.5</v>
      </c>
      <c r="O15" s="19">
        <v>7.1666666666666661</v>
      </c>
      <c r="P15" s="19">
        <v>7.5</v>
      </c>
      <c r="Q15" s="19">
        <v>6.5</v>
      </c>
      <c r="R15" s="19">
        <v>7</v>
      </c>
      <c r="S15" s="19">
        <v>3.333333333333333</v>
      </c>
      <c r="T15" s="19">
        <v>6.0333333333333332</v>
      </c>
      <c r="V15" s="81"/>
      <c r="W15" s="81"/>
      <c r="X15" s="81"/>
    </row>
    <row r="16" spans="1:24" ht="15" customHeight="1" x14ac:dyDescent="0.2">
      <c r="A16" s="20" t="s">
        <v>10</v>
      </c>
      <c r="B16" s="18">
        <v>20.25</v>
      </c>
      <c r="C16" s="18">
        <v>25.583333333333332</v>
      </c>
      <c r="D16" s="18">
        <v>25.5</v>
      </c>
      <c r="E16" s="18">
        <v>14</v>
      </c>
      <c r="F16" s="18">
        <v>25</v>
      </c>
      <c r="G16" s="18">
        <v>35.200000000000003</v>
      </c>
      <c r="H16" s="18">
        <v>28.2</v>
      </c>
      <c r="I16" s="18">
        <v>29.25</v>
      </c>
      <c r="J16" s="18">
        <v>33</v>
      </c>
      <c r="K16" s="18">
        <v>29.533333333333331</v>
      </c>
      <c r="L16" s="18">
        <v>34.5</v>
      </c>
      <c r="M16" s="18">
        <v>37.449999999999996</v>
      </c>
      <c r="N16" s="19">
        <v>34.25</v>
      </c>
      <c r="O16" s="19">
        <v>35.333333333333329</v>
      </c>
      <c r="P16" s="19">
        <v>35.333333333333336</v>
      </c>
      <c r="Q16" s="19">
        <v>34.949999999999996</v>
      </c>
      <c r="R16" s="19">
        <v>23.666666666666664</v>
      </c>
      <c r="S16" s="19">
        <v>25.333333333333332</v>
      </c>
      <c r="T16" s="19">
        <v>24.2</v>
      </c>
      <c r="V16" s="81"/>
      <c r="W16" s="81"/>
      <c r="X16" s="81"/>
    </row>
    <row r="17" spans="1:39" ht="15" customHeight="1" x14ac:dyDescent="0.2">
      <c r="A17" s="20" t="s">
        <v>11</v>
      </c>
      <c r="B17" s="18">
        <v>7.333333333333333</v>
      </c>
      <c r="C17" s="18">
        <v>9.25</v>
      </c>
      <c r="D17" s="18">
        <v>9</v>
      </c>
      <c r="E17" s="18">
        <v>8</v>
      </c>
      <c r="F17" s="18">
        <v>14.5</v>
      </c>
      <c r="G17" s="18">
        <v>11</v>
      </c>
      <c r="H17" s="18">
        <v>10</v>
      </c>
      <c r="I17" s="18">
        <v>9.25</v>
      </c>
      <c r="J17" s="18">
        <v>15.5</v>
      </c>
      <c r="K17" s="18">
        <v>11.5</v>
      </c>
      <c r="L17" s="18">
        <v>10.833333333333332</v>
      </c>
      <c r="M17" s="18">
        <v>14.5</v>
      </c>
      <c r="N17" s="19">
        <v>17.083333333333332</v>
      </c>
      <c r="O17" s="19">
        <v>20.666666666666664</v>
      </c>
      <c r="P17" s="19">
        <v>15.333333333333332</v>
      </c>
      <c r="Q17" s="19">
        <v>9.5</v>
      </c>
      <c r="R17" s="19">
        <v>12</v>
      </c>
      <c r="S17" s="19">
        <v>12.25</v>
      </c>
      <c r="T17" s="19">
        <v>6.5</v>
      </c>
      <c r="V17" s="81"/>
      <c r="W17" s="81"/>
      <c r="X17" s="81"/>
    </row>
    <row r="18" spans="1:39" ht="15" customHeight="1" x14ac:dyDescent="0.2">
      <c r="A18" s="20" t="s">
        <v>12</v>
      </c>
      <c r="B18" s="18">
        <v>14.5</v>
      </c>
      <c r="C18" s="18">
        <v>16.833333333333332</v>
      </c>
      <c r="D18" s="18">
        <v>19</v>
      </c>
      <c r="E18" s="18">
        <v>21</v>
      </c>
      <c r="F18" s="18">
        <v>34.666666666666664</v>
      </c>
      <c r="G18" s="18">
        <v>14.833333333333332</v>
      </c>
      <c r="H18" s="18">
        <v>28.583333333333332</v>
      </c>
      <c r="I18" s="18">
        <v>13.666666666666666</v>
      </c>
      <c r="J18" s="18">
        <v>17</v>
      </c>
      <c r="K18" s="18">
        <v>12.833333333333332</v>
      </c>
      <c r="L18" s="18">
        <v>17.399999999999999</v>
      </c>
      <c r="M18" s="18">
        <v>18</v>
      </c>
      <c r="N18" s="19">
        <v>15.166666666666666</v>
      </c>
      <c r="O18" s="19">
        <v>11.5</v>
      </c>
      <c r="P18" s="19">
        <v>13.999999999999998</v>
      </c>
      <c r="Q18" s="19">
        <v>16.783333333333331</v>
      </c>
      <c r="R18" s="19">
        <v>13.999999999999993</v>
      </c>
      <c r="S18" s="19">
        <v>13.75</v>
      </c>
      <c r="T18" s="19">
        <v>12</v>
      </c>
      <c r="V18" s="81"/>
      <c r="W18" s="81"/>
      <c r="X18" s="81"/>
    </row>
    <row r="19" spans="1:39" ht="15" customHeight="1" x14ac:dyDescent="0.2">
      <c r="A19" s="20" t="s">
        <v>13</v>
      </c>
      <c r="B19" s="18">
        <v>17.071428571428569</v>
      </c>
      <c r="C19" s="18">
        <v>24.833333333333332</v>
      </c>
      <c r="D19" s="18">
        <v>24.333333333333329</v>
      </c>
      <c r="E19" s="18">
        <v>28.2</v>
      </c>
      <c r="F19" s="18">
        <v>21</v>
      </c>
      <c r="G19" s="18">
        <v>26.999999999999996</v>
      </c>
      <c r="H19" s="18">
        <v>44.666666666666657</v>
      </c>
      <c r="I19" s="18">
        <v>52.166666666666686</v>
      </c>
      <c r="J19" s="18">
        <v>43.833333333333329</v>
      </c>
      <c r="K19" s="18">
        <v>38</v>
      </c>
      <c r="L19" s="18">
        <v>34.200000000000003</v>
      </c>
      <c r="M19" s="18">
        <v>34.700000000000003</v>
      </c>
      <c r="N19" s="19">
        <v>48.166666666666664</v>
      </c>
      <c r="O19" s="19">
        <v>46.333333333333329</v>
      </c>
      <c r="P19" s="19">
        <v>46.333333333333329</v>
      </c>
      <c r="Q19" s="19">
        <v>28.333333333333332</v>
      </c>
      <c r="R19" s="19">
        <v>19.666666666666664</v>
      </c>
      <c r="S19" s="19">
        <v>17.999999999999996</v>
      </c>
      <c r="T19" s="19">
        <v>38</v>
      </c>
      <c r="V19" s="81"/>
      <c r="W19" s="81"/>
      <c r="X19" s="81"/>
    </row>
    <row r="22" spans="1:39" s="54" customFormat="1" ht="14.25" x14ac:dyDescent="0.2">
      <c r="A22" s="5" t="s">
        <v>86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AM22" s="55"/>
    </row>
    <row r="23" spans="1:39" s="54" customFormat="1" ht="10.5" customHeight="1" x14ac:dyDescent="0.2">
      <c r="A23" s="5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AM23" s="55"/>
    </row>
    <row r="24" spans="1:39" s="54" customFormat="1" ht="15" thickBot="1" x14ac:dyDescent="0.25">
      <c r="A24" s="9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56"/>
      <c r="O24" s="57"/>
      <c r="P24" s="57"/>
      <c r="Q24" s="57"/>
      <c r="T24" s="56" t="s">
        <v>87</v>
      </c>
      <c r="AM24" s="55"/>
    </row>
    <row r="25" spans="1:39" s="54" customFormat="1" ht="18" customHeight="1" thickBot="1" x14ac:dyDescent="0.25">
      <c r="A25" s="3" t="s">
        <v>14</v>
      </c>
      <c r="B25" s="12">
        <v>2005</v>
      </c>
      <c r="C25" s="12">
        <v>2006</v>
      </c>
      <c r="D25" s="12">
        <v>2007</v>
      </c>
      <c r="E25" s="12">
        <v>2008</v>
      </c>
      <c r="F25" s="12">
        <v>2009</v>
      </c>
      <c r="G25" s="12">
        <v>2010</v>
      </c>
      <c r="H25" s="12">
        <v>2011</v>
      </c>
      <c r="I25" s="12">
        <v>2012</v>
      </c>
      <c r="J25" s="12">
        <v>2013</v>
      </c>
      <c r="K25" s="12">
        <v>2014</v>
      </c>
      <c r="L25" s="12">
        <v>2015</v>
      </c>
      <c r="M25" s="12">
        <v>2016</v>
      </c>
      <c r="N25" s="13">
        <v>2017</v>
      </c>
      <c r="O25" s="13">
        <v>2018</v>
      </c>
      <c r="P25" s="13">
        <v>2019</v>
      </c>
      <c r="Q25" s="13">
        <v>2020</v>
      </c>
      <c r="R25" s="13">
        <v>2021</v>
      </c>
      <c r="S25" s="13">
        <v>2022</v>
      </c>
      <c r="T25" s="13">
        <v>2023</v>
      </c>
      <c r="AM25" s="55"/>
    </row>
    <row r="26" spans="1:39" s="54" customFormat="1" ht="22.5" x14ac:dyDescent="0.2">
      <c r="A26" s="14" t="s">
        <v>15</v>
      </c>
      <c r="B26" s="21">
        <f t="shared" ref="B26:L26" si="0">B5/B$5*100</f>
        <v>100</v>
      </c>
      <c r="C26" s="21">
        <f t="shared" si="0"/>
        <v>100</v>
      </c>
      <c r="D26" s="21">
        <f t="shared" si="0"/>
        <v>100</v>
      </c>
      <c r="E26" s="21">
        <f t="shared" si="0"/>
        <v>100</v>
      </c>
      <c r="F26" s="21">
        <f t="shared" si="0"/>
        <v>100</v>
      </c>
      <c r="G26" s="21">
        <f t="shared" si="0"/>
        <v>100</v>
      </c>
      <c r="H26" s="21">
        <f t="shared" si="0"/>
        <v>100</v>
      </c>
      <c r="I26" s="21">
        <f t="shared" si="0"/>
        <v>100</v>
      </c>
      <c r="J26" s="21">
        <f t="shared" si="0"/>
        <v>100</v>
      </c>
      <c r="K26" s="21">
        <f t="shared" si="0"/>
        <v>100</v>
      </c>
      <c r="L26" s="21">
        <f t="shared" si="0"/>
        <v>100</v>
      </c>
      <c r="M26" s="21">
        <f t="shared" ref="M26" si="1">M5/M$5*100</f>
        <v>100</v>
      </c>
      <c r="N26" s="22">
        <f t="shared" ref="N26:T26" si="2">N5/N$5*100</f>
        <v>100</v>
      </c>
      <c r="O26" s="22">
        <f t="shared" si="2"/>
        <v>100</v>
      </c>
      <c r="P26" s="22">
        <f t="shared" si="2"/>
        <v>100</v>
      </c>
      <c r="Q26" s="22">
        <f t="shared" si="2"/>
        <v>100</v>
      </c>
      <c r="R26" s="22">
        <f t="shared" si="2"/>
        <v>100</v>
      </c>
      <c r="S26" s="85">
        <f t="shared" si="2"/>
        <v>100</v>
      </c>
      <c r="T26" s="85">
        <f t="shared" si="2"/>
        <v>100</v>
      </c>
      <c r="AM26" s="55"/>
    </row>
    <row r="27" spans="1:39" s="54" customFormat="1" ht="15" customHeight="1" x14ac:dyDescent="0.2">
      <c r="A27" s="17" t="s">
        <v>1</v>
      </c>
      <c r="B27" s="23">
        <f t="shared" ref="B27:L27" si="3">B6/B$5*100</f>
        <v>24.995135240319126</v>
      </c>
      <c r="C27" s="23">
        <f t="shared" si="3"/>
        <v>24.740596627756158</v>
      </c>
      <c r="D27" s="23">
        <f t="shared" si="3"/>
        <v>23.312883435582826</v>
      </c>
      <c r="E27" s="23">
        <f t="shared" si="3"/>
        <v>24.008766686590953</v>
      </c>
      <c r="F27" s="23">
        <f t="shared" si="3"/>
        <v>23.483695652173918</v>
      </c>
      <c r="G27" s="23">
        <f t="shared" si="3"/>
        <v>24.377279833246483</v>
      </c>
      <c r="H27" s="23">
        <f t="shared" si="3"/>
        <v>20.596047598810031</v>
      </c>
      <c r="I27" s="23">
        <f t="shared" si="3"/>
        <v>26.304155614500441</v>
      </c>
      <c r="J27" s="23">
        <f t="shared" si="3"/>
        <v>21.259232056147223</v>
      </c>
      <c r="K27" s="23">
        <f t="shared" si="3"/>
        <v>24.826212447660485</v>
      </c>
      <c r="L27" s="23">
        <f t="shared" si="3"/>
        <v>28.427022823949144</v>
      </c>
      <c r="M27" s="23">
        <f t="shared" ref="M27" si="4">M6/M$5*100</f>
        <v>24.524617601934072</v>
      </c>
      <c r="N27" s="24">
        <f t="shared" ref="N27:T27" si="5">N6/N$5*100</f>
        <v>22.635058126282189</v>
      </c>
      <c r="O27" s="24">
        <f t="shared" si="5"/>
        <v>20.097987567168897</v>
      </c>
      <c r="P27" s="24">
        <f t="shared" si="5"/>
        <v>15.82191780821918</v>
      </c>
      <c r="Q27" s="24">
        <f t="shared" si="5"/>
        <v>20.827143621130194</v>
      </c>
      <c r="R27" s="24">
        <f t="shared" si="5"/>
        <v>18.457859265164146</v>
      </c>
      <c r="S27" s="24">
        <f t="shared" si="5"/>
        <v>21.513183034008403</v>
      </c>
      <c r="T27" s="24">
        <f t="shared" si="5"/>
        <v>13.973559832865265</v>
      </c>
      <c r="AM27" s="55"/>
    </row>
    <row r="28" spans="1:39" s="54" customFormat="1" ht="15" customHeight="1" x14ac:dyDescent="0.2">
      <c r="A28" s="20" t="s">
        <v>2</v>
      </c>
      <c r="B28" s="23">
        <f t="shared" ref="B28:L28" si="6">B7/B$5*100</f>
        <v>14.360770577933449</v>
      </c>
      <c r="C28" s="23">
        <f t="shared" si="6"/>
        <v>12.45136186770428</v>
      </c>
      <c r="D28" s="23">
        <f t="shared" si="6"/>
        <v>12.967094255437814</v>
      </c>
      <c r="E28" s="23">
        <f t="shared" si="6"/>
        <v>15.806601580660157</v>
      </c>
      <c r="F28" s="23">
        <f t="shared" si="6"/>
        <v>12.119565217391303</v>
      </c>
      <c r="G28" s="23">
        <f t="shared" si="6"/>
        <v>17.196456487754038</v>
      </c>
      <c r="H28" s="23">
        <f t="shared" si="6"/>
        <v>14.396515087122822</v>
      </c>
      <c r="I28" s="23">
        <f t="shared" si="6"/>
        <v>12.86472148541114</v>
      </c>
      <c r="J28" s="23">
        <f t="shared" si="6"/>
        <v>15.036520177908352</v>
      </c>
      <c r="K28" s="23">
        <f t="shared" si="6"/>
        <v>14.445031640852612</v>
      </c>
      <c r="L28" s="23">
        <f t="shared" si="6"/>
        <v>14.782966655994148</v>
      </c>
      <c r="M28" s="23">
        <f t="shared" ref="M28" si="7">M7/M$5*100</f>
        <v>17.481054442326467</v>
      </c>
      <c r="N28" s="24">
        <f t="shared" ref="N28:T28" si="8">N7/N$5*100</f>
        <v>17.643036243446545</v>
      </c>
      <c r="O28" s="24">
        <f t="shared" si="8"/>
        <v>17.200505742282161</v>
      </c>
      <c r="P28" s="24">
        <f t="shared" si="8"/>
        <v>25.547945205479454</v>
      </c>
      <c r="Q28" s="24">
        <f t="shared" si="8"/>
        <v>22.01556836413334</v>
      </c>
      <c r="R28" s="24">
        <f t="shared" si="8"/>
        <v>15.073556054786581</v>
      </c>
      <c r="S28" s="24">
        <f t="shared" si="8"/>
        <v>16.622086358425676</v>
      </c>
      <c r="T28" s="24">
        <f t="shared" si="8"/>
        <v>28.56360024659223</v>
      </c>
      <c r="AM28" s="55"/>
    </row>
    <row r="29" spans="1:39" s="54" customFormat="1" ht="15" customHeight="1" x14ac:dyDescent="0.2">
      <c r="A29" s="20" t="s">
        <v>3</v>
      </c>
      <c r="B29" s="23">
        <f t="shared" ref="B29:L29" si="9">B8/B$5*100</f>
        <v>2.860478692352598</v>
      </c>
      <c r="C29" s="23">
        <f t="shared" si="9"/>
        <v>1.9455252918287937</v>
      </c>
      <c r="D29" s="23">
        <f t="shared" si="9"/>
        <v>1.3385387618516453</v>
      </c>
      <c r="E29" s="23">
        <f t="shared" si="9"/>
        <v>2.1916716477385934</v>
      </c>
      <c r="F29" s="23">
        <f t="shared" si="9"/>
        <v>1.6304347826086956</v>
      </c>
      <c r="G29" s="23">
        <f t="shared" si="9"/>
        <v>2.2407503908285564</v>
      </c>
      <c r="H29" s="23">
        <f t="shared" si="9"/>
        <v>2.5499362515937101</v>
      </c>
      <c r="I29" s="23">
        <f t="shared" si="9"/>
        <v>2.3872679045092835</v>
      </c>
      <c r="J29" s="23">
        <f t="shared" si="9"/>
        <v>2.448280083241523</v>
      </c>
      <c r="K29" s="23">
        <f t="shared" si="9"/>
        <v>2.703361925281516</v>
      </c>
      <c r="L29" s="23">
        <f t="shared" si="9"/>
        <v>2.6986232447514067</v>
      </c>
      <c r="M29" s="23">
        <f t="shared" ref="M29" si="10">M8/M$5*100</f>
        <v>2.2316239713608259</v>
      </c>
      <c r="N29" s="24">
        <f t="shared" ref="N29:T29" si="11">N8/N$5*100</f>
        <v>1.5500341919307041</v>
      </c>
      <c r="O29" s="24">
        <f t="shared" si="11"/>
        <v>1.7384890949320406</v>
      </c>
      <c r="P29" s="24">
        <f t="shared" si="11"/>
        <v>2.7168949771689501</v>
      </c>
      <c r="Q29" s="24">
        <f t="shared" si="11"/>
        <v>3.8623804147602345</v>
      </c>
      <c r="R29" s="24">
        <f t="shared" si="11"/>
        <v>5.7250525400391332</v>
      </c>
      <c r="S29" s="24">
        <f t="shared" si="11"/>
        <v>6.83989300726022</v>
      </c>
      <c r="T29" s="24">
        <f t="shared" si="11"/>
        <v>1.0274676347695049</v>
      </c>
      <c r="AM29" s="55"/>
    </row>
    <row r="30" spans="1:39" s="54" customFormat="1" ht="15" customHeight="1" x14ac:dyDescent="0.2">
      <c r="A30" s="20" t="s">
        <v>4</v>
      </c>
      <c r="B30" s="23">
        <f t="shared" ref="B30:L30" si="12">B9/B$5*100</f>
        <v>3.6777583187390541</v>
      </c>
      <c r="C30" s="23">
        <f t="shared" si="12"/>
        <v>2.3346303501945527</v>
      </c>
      <c r="D30" s="23">
        <f t="shared" si="12"/>
        <v>3.8482989403234802</v>
      </c>
      <c r="E30" s="23">
        <f t="shared" si="12"/>
        <v>3.984857541342897</v>
      </c>
      <c r="F30" s="23">
        <f t="shared" si="12"/>
        <v>2.6086956521739131</v>
      </c>
      <c r="G30" s="23">
        <f t="shared" si="12"/>
        <v>4.3772798332464831</v>
      </c>
      <c r="H30" s="23">
        <f t="shared" si="12"/>
        <v>2.2311942201444963</v>
      </c>
      <c r="I30" s="23">
        <f t="shared" si="12"/>
        <v>4.0671971706454455</v>
      </c>
      <c r="J30" s="23">
        <f t="shared" si="12"/>
        <v>3.7948341290243603</v>
      </c>
      <c r="K30" s="23">
        <f t="shared" si="12"/>
        <v>3.6993373714378643</v>
      </c>
      <c r="L30" s="23">
        <f t="shared" si="12"/>
        <v>3.1560170150482554</v>
      </c>
      <c r="M30" s="23">
        <f t="shared" ref="M30" si="13">M9/M$5*100</f>
        <v>1.115811985680413</v>
      </c>
      <c r="N30" s="24">
        <f t="shared" ref="N30:T30" si="14">N9/N$5*100</f>
        <v>1.3220879872350124</v>
      </c>
      <c r="O30" s="24">
        <f t="shared" si="14"/>
        <v>3.4769781898640812</v>
      </c>
      <c r="P30" s="24">
        <f t="shared" si="14"/>
        <v>3.8127853881278542</v>
      </c>
      <c r="Q30" s="24">
        <f t="shared" si="14"/>
        <v>2.3174282488561411</v>
      </c>
      <c r="R30" s="24">
        <f t="shared" si="14"/>
        <v>2.3914776433074865</v>
      </c>
      <c r="S30" s="24">
        <f t="shared" si="14"/>
        <v>2.9805120366832245</v>
      </c>
      <c r="T30" s="24">
        <f t="shared" si="14"/>
        <v>2.2604287964929104</v>
      </c>
      <c r="AM30" s="55"/>
    </row>
    <row r="31" spans="1:39" s="54" customFormat="1" ht="15" customHeight="1" x14ac:dyDescent="0.2">
      <c r="A31" s="20" t="s">
        <v>5</v>
      </c>
      <c r="B31" s="23">
        <f t="shared" ref="B31:L31" si="15">B10/B$5*100</f>
        <v>2.860478692352598</v>
      </c>
      <c r="C31" s="23">
        <f t="shared" si="15"/>
        <v>1.556420233463035</v>
      </c>
      <c r="D31" s="23">
        <f t="shared" si="15"/>
        <v>0.44617958728388168</v>
      </c>
      <c r="E31" s="18" t="e">
        <f t="shared" si="15"/>
        <v>#VALUE!</v>
      </c>
      <c r="F31" s="23">
        <f t="shared" si="15"/>
        <v>0.65217391304347827</v>
      </c>
      <c r="G31" s="23">
        <f t="shared" si="15"/>
        <v>0.31266284523189164</v>
      </c>
      <c r="H31" s="23">
        <f t="shared" si="15"/>
        <v>0.31874203144921376</v>
      </c>
      <c r="I31" s="23">
        <f t="shared" si="15"/>
        <v>0.53050397877984068</v>
      </c>
      <c r="J31" s="23">
        <f t="shared" si="15"/>
        <v>2.0810380707552945</v>
      </c>
      <c r="K31" s="23">
        <f t="shared" si="15"/>
        <v>0.85369323956258403</v>
      </c>
      <c r="L31" s="23">
        <f t="shared" si="15"/>
        <v>1.0977450487124367</v>
      </c>
      <c r="M31" s="23">
        <f t="shared" ref="M31" si="16">M10/M$5*100</f>
        <v>0.97633548747036114</v>
      </c>
      <c r="N31" s="18" t="e">
        <f t="shared" ref="N31:T31" si="17">N10/N$5*100</f>
        <v>#VALUE!</v>
      </c>
      <c r="O31" s="18" t="e">
        <f t="shared" si="17"/>
        <v>#VALUE!</v>
      </c>
      <c r="P31" s="18" t="e">
        <f t="shared" si="17"/>
        <v>#VALUE!</v>
      </c>
      <c r="Q31" s="18" t="e">
        <f t="shared" si="17"/>
        <v>#VALUE!</v>
      </c>
      <c r="R31" s="24">
        <f t="shared" si="17"/>
        <v>0.43481411696499755</v>
      </c>
      <c r="S31" s="19" t="e">
        <f t="shared" si="17"/>
        <v>#VALUE!</v>
      </c>
      <c r="T31" s="24">
        <f t="shared" si="17"/>
        <v>0.41098705390780188</v>
      </c>
      <c r="AM31" s="55"/>
    </row>
    <row r="32" spans="1:39" s="54" customFormat="1" ht="15" customHeight="1" x14ac:dyDescent="0.2">
      <c r="A32" s="20" t="s">
        <v>6</v>
      </c>
      <c r="B32" s="23">
        <f t="shared" ref="B32:L32" si="18">B11/B$5*100</f>
        <v>1.430239346176299</v>
      </c>
      <c r="C32" s="23">
        <f t="shared" si="18"/>
        <v>2.3346303501945527</v>
      </c>
      <c r="D32" s="23">
        <f t="shared" si="18"/>
        <v>3.1790295593976579</v>
      </c>
      <c r="E32" s="23">
        <f t="shared" si="18"/>
        <v>4.3833432954771858</v>
      </c>
      <c r="F32" s="23">
        <f t="shared" si="18"/>
        <v>7.3858695652173898</v>
      </c>
      <c r="G32" s="23">
        <f t="shared" si="18"/>
        <v>3.8561750911933284</v>
      </c>
      <c r="H32" s="23">
        <f t="shared" si="18"/>
        <v>4.2764555886102844</v>
      </c>
      <c r="I32" s="23">
        <f t="shared" si="18"/>
        <v>2.2546419098143233</v>
      </c>
      <c r="J32" s="23">
        <f t="shared" si="18"/>
        <v>2.0483943363120738</v>
      </c>
      <c r="K32" s="23">
        <f t="shared" si="18"/>
        <v>5.1695868395734239</v>
      </c>
      <c r="L32" s="23">
        <f t="shared" si="18"/>
        <v>3.9884736769885194</v>
      </c>
      <c r="M32" s="23">
        <f t="shared" ref="M32" si="19">M11/M$5*100</f>
        <v>4.602724440931703</v>
      </c>
      <c r="N32" s="24">
        <f t="shared" ref="N32:T32" si="20">N11/N$5*100</f>
        <v>4.3765671301572819</v>
      </c>
      <c r="O32" s="24">
        <f t="shared" si="20"/>
        <v>3.1608892635128014</v>
      </c>
      <c r="P32" s="24">
        <f t="shared" si="20"/>
        <v>3.5159817351598175</v>
      </c>
      <c r="Q32" s="24">
        <f t="shared" si="20"/>
        <v>2.6739556717570858</v>
      </c>
      <c r="R32" s="24">
        <f t="shared" si="20"/>
        <v>5.3047322269729689</v>
      </c>
      <c r="S32" s="24">
        <f t="shared" si="20"/>
        <v>4.0504394344669459</v>
      </c>
      <c r="T32" s="24">
        <f t="shared" si="20"/>
        <v>1.8494417425851086</v>
      </c>
      <c r="AM32" s="55"/>
    </row>
    <row r="33" spans="1:39" s="54" customFormat="1" ht="15" customHeight="1" x14ac:dyDescent="0.2">
      <c r="A33" s="20" t="s">
        <v>7</v>
      </c>
      <c r="B33" s="23">
        <f t="shared" ref="B33:L33" si="21">B12/B$5*100</f>
        <v>9.8073555166374788</v>
      </c>
      <c r="C33" s="23">
        <f t="shared" si="21"/>
        <v>9.7276264591439698</v>
      </c>
      <c r="D33" s="23">
        <f t="shared" si="21"/>
        <v>10.178471834913552</v>
      </c>
      <c r="E33" s="23">
        <f t="shared" si="21"/>
        <v>8.1689579597529391</v>
      </c>
      <c r="F33" s="23">
        <f t="shared" si="21"/>
        <v>4.4021739130434776</v>
      </c>
      <c r="G33" s="23">
        <f t="shared" si="21"/>
        <v>4.2209484106305375</v>
      </c>
      <c r="H33" s="23">
        <f t="shared" si="21"/>
        <v>6.8795155121121967</v>
      </c>
      <c r="I33" s="23">
        <f t="shared" si="21"/>
        <v>3.7135278514588856</v>
      </c>
      <c r="J33" s="23">
        <f t="shared" si="21"/>
        <v>3.7132247929163094</v>
      </c>
      <c r="K33" s="23">
        <f t="shared" si="21"/>
        <v>6.497554101115222</v>
      </c>
      <c r="L33" s="23">
        <f t="shared" si="21"/>
        <v>3.8421076704935282</v>
      </c>
      <c r="M33" s="23">
        <f t="shared" ref="M33" si="22">M12/M$5*100</f>
        <v>3.8588497838114271</v>
      </c>
      <c r="N33" s="24">
        <f t="shared" ref="N33:T33" si="23">N12/N$5*100</f>
        <v>5.3339411898791873</v>
      </c>
      <c r="O33" s="24">
        <f t="shared" si="23"/>
        <v>4.7413338952692019</v>
      </c>
      <c r="P33" s="24">
        <f t="shared" si="23"/>
        <v>7.1232876712328776</v>
      </c>
      <c r="Q33" s="24">
        <f t="shared" si="23"/>
        <v>3.9218016519103926</v>
      </c>
      <c r="R33" s="24">
        <f t="shared" si="23"/>
        <v>6.0149286180157979</v>
      </c>
      <c r="S33" s="24">
        <f t="shared" si="23"/>
        <v>2.7512418800152845</v>
      </c>
      <c r="T33" s="24">
        <f t="shared" si="23"/>
        <v>5.4455784642783751</v>
      </c>
      <c r="AM33" s="55"/>
    </row>
    <row r="34" spans="1:39" s="54" customFormat="1" ht="15" customHeight="1" x14ac:dyDescent="0.2">
      <c r="A34" s="20" t="s">
        <v>8</v>
      </c>
      <c r="B34" s="23">
        <f t="shared" ref="B34:L34" si="24">B13/B$5*100</f>
        <v>3.0647985989492121</v>
      </c>
      <c r="C34" s="23">
        <f t="shared" si="24"/>
        <v>3.6964980544747084</v>
      </c>
      <c r="D34" s="23">
        <f t="shared" si="24"/>
        <v>6.1907417735638601</v>
      </c>
      <c r="E34" s="23">
        <f t="shared" si="24"/>
        <v>4.7818290496114768</v>
      </c>
      <c r="F34" s="23">
        <f t="shared" si="24"/>
        <v>6.3586956521739122</v>
      </c>
      <c r="G34" s="23">
        <f t="shared" si="24"/>
        <v>6.0969254820218861</v>
      </c>
      <c r="H34" s="23">
        <f t="shared" si="24"/>
        <v>5.3654908627284312</v>
      </c>
      <c r="I34" s="23">
        <f t="shared" si="24"/>
        <v>7.5154730327144108</v>
      </c>
      <c r="J34" s="23">
        <f t="shared" si="24"/>
        <v>10.894846370424776</v>
      </c>
      <c r="K34" s="23">
        <f t="shared" si="24"/>
        <v>6.42641299781834</v>
      </c>
      <c r="L34" s="23">
        <f t="shared" si="24"/>
        <v>3.210904267483877</v>
      </c>
      <c r="M34" s="23">
        <f t="shared" ref="M34" si="25">M13/M$5*100</f>
        <v>5.2536147659119434</v>
      </c>
      <c r="N34" s="24">
        <f t="shared" ref="N34:T34" si="26">N13/N$5*100</f>
        <v>6.1089582858445395</v>
      </c>
      <c r="O34" s="24">
        <f t="shared" si="26"/>
        <v>4.0564745548414285</v>
      </c>
      <c r="P34" s="24">
        <f t="shared" si="26"/>
        <v>2.739726027397261</v>
      </c>
      <c r="Q34" s="24">
        <f t="shared" si="26"/>
        <v>3.3870105175589758</v>
      </c>
      <c r="R34" s="24">
        <f t="shared" si="26"/>
        <v>5.8699905790274665</v>
      </c>
      <c r="S34" s="24">
        <f t="shared" si="26"/>
        <v>5.0439434466946871</v>
      </c>
      <c r="T34" s="24">
        <f t="shared" si="26"/>
        <v>4.4523597506678536</v>
      </c>
      <c r="AM34" s="55"/>
    </row>
    <row r="35" spans="1:39" s="54" customFormat="1" ht="15" customHeight="1" x14ac:dyDescent="0.2">
      <c r="A35" s="20" t="s">
        <v>9</v>
      </c>
      <c r="B35" s="23">
        <f t="shared" ref="B35:L35" si="27">B14/B$5*100</f>
        <v>8.4792761237594849</v>
      </c>
      <c r="C35" s="23">
        <f t="shared" si="27"/>
        <v>8.1387808041504535</v>
      </c>
      <c r="D35" s="23">
        <f t="shared" si="27"/>
        <v>9.1466815393195766</v>
      </c>
      <c r="E35" s="23">
        <f t="shared" si="27"/>
        <v>3.5199574948528918</v>
      </c>
      <c r="F35" s="23">
        <f t="shared" si="27"/>
        <v>6.4130434782608683</v>
      </c>
      <c r="G35" s="23">
        <f t="shared" si="27"/>
        <v>5.419489317352788</v>
      </c>
      <c r="H35" s="23">
        <f t="shared" si="27"/>
        <v>6.2685932851678698</v>
      </c>
      <c r="I35" s="23">
        <f t="shared" si="27"/>
        <v>10.742705570291776</v>
      </c>
      <c r="J35" s="23">
        <f t="shared" si="27"/>
        <v>9.2626596482637602</v>
      </c>
      <c r="K35" s="23">
        <f t="shared" si="27"/>
        <v>7.2448744528910396</v>
      </c>
      <c r="L35" s="23">
        <f t="shared" si="27"/>
        <v>10.204455015322694</v>
      </c>
      <c r="M35" s="23">
        <f t="shared" ref="M35" si="28">M14/M$5*100</f>
        <v>8.9962341345483274</v>
      </c>
      <c r="N35" s="24">
        <f t="shared" ref="N35:T35" si="29">N14/N$5*100</f>
        <v>6.7927968999316146</v>
      </c>
      <c r="O35" s="24">
        <f t="shared" si="29"/>
        <v>7.2805816036244853</v>
      </c>
      <c r="P35" s="24">
        <f t="shared" si="29"/>
        <v>6.2557077625570781</v>
      </c>
      <c r="Q35" s="24">
        <f t="shared" si="29"/>
        <v>6.7443104165428718</v>
      </c>
      <c r="R35" s="24">
        <f t="shared" si="29"/>
        <v>7.5367780273932912</v>
      </c>
      <c r="S35" s="24">
        <f t="shared" si="29"/>
        <v>6.878104700038211</v>
      </c>
      <c r="T35" s="24">
        <f t="shared" si="29"/>
        <v>6.3702993355709294</v>
      </c>
      <c r="AM35" s="55"/>
    </row>
    <row r="36" spans="1:39" s="54" customFormat="1" ht="15" customHeight="1" x14ac:dyDescent="0.2">
      <c r="A36" s="20" t="s">
        <v>16</v>
      </c>
      <c r="B36" s="23">
        <f t="shared" ref="B36:L36" si="30">B15/B$5*100</f>
        <v>4.2907180385288965</v>
      </c>
      <c r="C36" s="23">
        <f t="shared" si="30"/>
        <v>3.3073929961089497</v>
      </c>
      <c r="D36" s="23">
        <f t="shared" si="30"/>
        <v>3.3463469046291134</v>
      </c>
      <c r="E36" s="23">
        <f t="shared" si="30"/>
        <v>4.7818290496114768</v>
      </c>
      <c r="F36" s="23">
        <f t="shared" si="30"/>
        <v>3.9130434782608692</v>
      </c>
      <c r="G36" s="23">
        <f t="shared" si="30"/>
        <v>4.3772798332464831</v>
      </c>
      <c r="H36" s="23">
        <f t="shared" si="30"/>
        <v>1.5937101572460688</v>
      </c>
      <c r="I36" s="23">
        <f t="shared" si="30"/>
        <v>1.945181255526083</v>
      </c>
      <c r="J36" s="23">
        <f t="shared" si="30"/>
        <v>2.6931080915656751</v>
      </c>
      <c r="K36" s="23">
        <f t="shared" si="30"/>
        <v>1.9919508923126958</v>
      </c>
      <c r="L36" s="23">
        <f t="shared" si="30"/>
        <v>1.9896629007912916</v>
      </c>
      <c r="M36" s="23">
        <f t="shared" ref="M36" si="31">M15/M$5*100</f>
        <v>1.7667023106606536</v>
      </c>
      <c r="N36" s="24">
        <f t="shared" ref="N36:T36" si="32">N15/N$5*100</f>
        <v>2.8721221791657165</v>
      </c>
      <c r="O36" s="24">
        <f t="shared" si="32"/>
        <v>2.2653039721841743</v>
      </c>
      <c r="P36" s="24">
        <f t="shared" si="32"/>
        <v>2.0547945205479454</v>
      </c>
      <c r="Q36" s="24">
        <f t="shared" si="32"/>
        <v>2.3174282488561411</v>
      </c>
      <c r="R36" s="24">
        <f t="shared" si="32"/>
        <v>3.0436988187549825</v>
      </c>
      <c r="S36" s="24">
        <f t="shared" si="32"/>
        <v>1.5284677111196021</v>
      </c>
      <c r="T36" s="24">
        <f t="shared" si="32"/>
        <v>2.4796218919104049</v>
      </c>
      <c r="AM36" s="55"/>
    </row>
    <row r="37" spans="1:39" s="54" customFormat="1" ht="15" customHeight="1" x14ac:dyDescent="0.2">
      <c r="A37" s="20" t="s">
        <v>10</v>
      </c>
      <c r="B37" s="23">
        <f t="shared" ref="B37:L37" si="33">B16/B$5*100</f>
        <v>8.2749562171628721</v>
      </c>
      <c r="C37" s="23">
        <f t="shared" si="33"/>
        <v>9.9546044098573283</v>
      </c>
      <c r="D37" s="23">
        <f t="shared" si="33"/>
        <v>8.5331846068042392</v>
      </c>
      <c r="E37" s="23">
        <f t="shared" si="33"/>
        <v>5.5788005578800561</v>
      </c>
      <c r="F37" s="23">
        <f t="shared" si="33"/>
        <v>8.1521739130434785</v>
      </c>
      <c r="G37" s="23">
        <f t="shared" si="33"/>
        <v>11.005732152162587</v>
      </c>
      <c r="H37" s="23">
        <f t="shared" si="33"/>
        <v>8.9885252868678283</v>
      </c>
      <c r="I37" s="23">
        <f t="shared" si="33"/>
        <v>7.7586206896551726</v>
      </c>
      <c r="J37" s="23">
        <f t="shared" si="33"/>
        <v>8.0793242746970257</v>
      </c>
      <c r="K37" s="23">
        <f t="shared" si="33"/>
        <v>8.4041356694716605</v>
      </c>
      <c r="L37" s="23">
        <f t="shared" si="33"/>
        <v>9.468051045144767</v>
      </c>
      <c r="M37" s="23">
        <f t="shared" ref="M37" si="34">M16/M$5*100</f>
        <v>10.446789715932864</v>
      </c>
      <c r="N37" s="24">
        <f t="shared" ref="N37:T37" si="35">N16/N$5*100</f>
        <v>9.368589012992933</v>
      </c>
      <c r="O37" s="24">
        <f t="shared" si="35"/>
        <v>11.168475397745231</v>
      </c>
      <c r="P37" s="24">
        <f t="shared" si="35"/>
        <v>9.6803652968036555</v>
      </c>
      <c r="Q37" s="24">
        <f t="shared" si="35"/>
        <v>12.460633430388018</v>
      </c>
      <c r="R37" s="24">
        <f t="shared" si="35"/>
        <v>10.290600768171606</v>
      </c>
      <c r="S37" s="24">
        <f t="shared" si="35"/>
        <v>11.616354604508977</v>
      </c>
      <c r="T37" s="24">
        <f t="shared" si="35"/>
        <v>9.9458867045688049</v>
      </c>
      <c r="AM37" s="55"/>
    </row>
    <row r="38" spans="1:39" s="54" customFormat="1" ht="15" customHeight="1" x14ac:dyDescent="0.2">
      <c r="A38" s="20" t="s">
        <v>11</v>
      </c>
      <c r="B38" s="23">
        <f t="shared" ref="B38:L38" si="36">B17/B$5*100</f>
        <v>2.9966919634170068</v>
      </c>
      <c r="C38" s="23">
        <f t="shared" si="36"/>
        <v>3.5992217898832681</v>
      </c>
      <c r="D38" s="23">
        <f t="shared" si="36"/>
        <v>3.0117122141662023</v>
      </c>
      <c r="E38" s="23">
        <f t="shared" si="36"/>
        <v>3.1878860330743177</v>
      </c>
      <c r="F38" s="23">
        <f t="shared" si="36"/>
        <v>4.7282608695652169</v>
      </c>
      <c r="G38" s="23">
        <f t="shared" si="36"/>
        <v>3.4392912975508083</v>
      </c>
      <c r="H38" s="23">
        <f t="shared" si="36"/>
        <v>3.1874203144921376</v>
      </c>
      <c r="I38" s="23">
        <f t="shared" si="36"/>
        <v>2.453580901856764</v>
      </c>
      <c r="J38" s="23">
        <f t="shared" si="36"/>
        <v>3.7948341290243603</v>
      </c>
      <c r="K38" s="23">
        <f t="shared" si="36"/>
        <v>3.272490751656572</v>
      </c>
      <c r="L38" s="23">
        <f t="shared" si="36"/>
        <v>2.9730595069295158</v>
      </c>
      <c r="M38" s="23">
        <f t="shared" ref="M38" si="37">M17/M$5*100</f>
        <v>4.0448184480914966</v>
      </c>
      <c r="N38" s="24">
        <f t="shared" ref="N38:T38" si="38">N17/N$5*100</f>
        <v>4.6728971962616814</v>
      </c>
      <c r="O38" s="24">
        <f t="shared" si="38"/>
        <v>6.5325044779264552</v>
      </c>
      <c r="P38" s="24">
        <f t="shared" si="38"/>
        <v>4.2009132420091326</v>
      </c>
      <c r="Q38" s="24">
        <f t="shared" si="38"/>
        <v>3.3870105175589758</v>
      </c>
      <c r="R38" s="24">
        <f t="shared" si="38"/>
        <v>5.21776940357997</v>
      </c>
      <c r="S38" s="24">
        <f t="shared" si="38"/>
        <v>5.6171188383645383</v>
      </c>
      <c r="T38" s="24">
        <f t="shared" si="38"/>
        <v>2.6714158504007122</v>
      </c>
      <c r="AM38" s="55"/>
    </row>
    <row r="39" spans="1:39" s="54" customFormat="1" ht="15" customHeight="1" x14ac:dyDescent="0.2">
      <c r="A39" s="20" t="s">
        <v>12</v>
      </c>
      <c r="B39" s="23">
        <f t="shared" ref="B39:L39" si="39">B18/B$5*100</f>
        <v>5.9252772913018097</v>
      </c>
      <c r="C39" s="23">
        <f t="shared" si="39"/>
        <v>6.549935149156938</v>
      </c>
      <c r="D39" s="23">
        <f t="shared" si="39"/>
        <v>6.3580591187953157</v>
      </c>
      <c r="E39" s="23">
        <f t="shared" si="39"/>
        <v>8.3682008368200851</v>
      </c>
      <c r="F39" s="23">
        <f t="shared" si="39"/>
        <v>11.304347826086955</v>
      </c>
      <c r="G39" s="23">
        <f t="shared" si="39"/>
        <v>4.6378322042730593</v>
      </c>
      <c r="H39" s="23">
        <f t="shared" si="39"/>
        <v>9.1107097322566926</v>
      </c>
      <c r="I39" s="23">
        <f t="shared" si="39"/>
        <v>3.6251105216622457</v>
      </c>
      <c r="J39" s="23">
        <f t="shared" si="39"/>
        <v>4.1620761415105889</v>
      </c>
      <c r="K39" s="23">
        <f t="shared" si="39"/>
        <v>3.6519099692399424</v>
      </c>
      <c r="L39" s="23">
        <f t="shared" si="39"/>
        <v>4.7751909618990993</v>
      </c>
      <c r="M39" s="23">
        <f t="shared" ref="M39" si="40">M18/M$5*100</f>
        <v>5.0211539355618573</v>
      </c>
      <c r="N39" s="24">
        <f t="shared" ref="N39:T39" si="41">N18/N$5*100</f>
        <v>4.1486209254615911</v>
      </c>
      <c r="O39" s="24">
        <f t="shared" si="41"/>
        <v>3.6350226530397221</v>
      </c>
      <c r="P39" s="24">
        <f t="shared" si="41"/>
        <v>3.8356164383561646</v>
      </c>
      <c r="Q39" s="24">
        <f t="shared" si="41"/>
        <v>5.983718581020856</v>
      </c>
      <c r="R39" s="24">
        <f t="shared" si="41"/>
        <v>6.0873976375099614</v>
      </c>
      <c r="S39" s="24">
        <f t="shared" si="41"/>
        <v>6.3049293083683597</v>
      </c>
      <c r="T39" s="24">
        <f t="shared" si="41"/>
        <v>4.931844646893623</v>
      </c>
      <c r="AM39" s="55"/>
    </row>
    <row r="40" spans="1:39" s="54" customFormat="1" ht="15" customHeight="1" x14ac:dyDescent="0.2">
      <c r="A40" s="20" t="s">
        <v>13</v>
      </c>
      <c r="B40" s="23">
        <f t="shared" ref="B40:L40" si="42">B19/B$5*100</f>
        <v>6.97606538237011</v>
      </c>
      <c r="C40" s="23">
        <f t="shared" si="42"/>
        <v>9.6627756160830085</v>
      </c>
      <c r="D40" s="23">
        <f t="shared" si="42"/>
        <v>8.1427774679308413</v>
      </c>
      <c r="E40" s="23">
        <f t="shared" si="42"/>
        <v>11.23729826658697</v>
      </c>
      <c r="F40" s="23">
        <f t="shared" si="42"/>
        <v>6.8478260869565215</v>
      </c>
      <c r="G40" s="23">
        <f t="shared" si="42"/>
        <v>8.4418968212610732</v>
      </c>
      <c r="H40" s="23">
        <f t="shared" si="42"/>
        <v>14.237144071398211</v>
      </c>
      <c r="I40" s="23">
        <f t="shared" si="42"/>
        <v>13.837312113174189</v>
      </c>
      <c r="J40" s="23">
        <f t="shared" si="42"/>
        <v>10.731627698208674</v>
      </c>
      <c r="K40" s="23">
        <f t="shared" si="42"/>
        <v>10.813447701126064</v>
      </c>
      <c r="L40" s="23">
        <f t="shared" si="42"/>
        <v>9.3857201664913354</v>
      </c>
      <c r="M40" s="23">
        <f t="shared" ref="M40" si="43">M19/M$5*100</f>
        <v>9.6796689757775827</v>
      </c>
      <c r="N40" s="24">
        <f t="shared" ref="N40:T40" si="44">N19/N$5*100</f>
        <v>13.175290631410984</v>
      </c>
      <c r="O40" s="24">
        <f t="shared" si="44"/>
        <v>14.64545358760931</v>
      </c>
      <c r="P40" s="24">
        <f t="shared" si="44"/>
        <v>12.694063926940641</v>
      </c>
      <c r="Q40" s="24">
        <f t="shared" si="44"/>
        <v>10.101610315526768</v>
      </c>
      <c r="R40" s="24">
        <f t="shared" si="44"/>
        <v>8.5513443003116176</v>
      </c>
      <c r="S40" s="24">
        <f t="shared" si="44"/>
        <v>8.2537256400458503</v>
      </c>
      <c r="T40" s="24">
        <f t="shared" si="44"/>
        <v>15.617508048496473</v>
      </c>
      <c r="AM40" s="55"/>
    </row>
    <row r="41" spans="1:39" s="54" customFormat="1" ht="14.2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7"/>
      <c r="Q41" s="57"/>
      <c r="R41" s="57"/>
      <c r="S41" s="57"/>
      <c r="AM41" s="55"/>
    </row>
  </sheetData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workbookViewId="0"/>
  </sheetViews>
  <sheetFormatPr defaultColWidth="9.140625" defaultRowHeight="11.25" x14ac:dyDescent="0.2"/>
  <cols>
    <col min="1" max="1" width="13.85546875" style="1" customWidth="1"/>
    <col min="2" max="37" width="6.42578125" style="1" customWidth="1"/>
    <col min="38" max="16384" width="9.140625" style="1"/>
  </cols>
  <sheetData>
    <row r="1" spans="1:38" s="25" customFormat="1" ht="27" customHeight="1" x14ac:dyDescent="0.2">
      <c r="A1" s="5" t="s">
        <v>248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8" ht="12" customHeight="1" x14ac:dyDescent="0.25">
      <c r="A2" s="4" t="s">
        <v>34</v>
      </c>
    </row>
    <row r="3" spans="1:38" ht="13.5" customHeight="1" thickBot="1" x14ac:dyDescent="0.25">
      <c r="A3" s="9" t="s">
        <v>19</v>
      </c>
      <c r="AH3" s="11"/>
      <c r="AI3" s="11"/>
      <c r="AJ3" s="11"/>
      <c r="AK3" s="11"/>
    </row>
    <row r="4" spans="1:38" ht="18" customHeight="1" x14ac:dyDescent="0.2">
      <c r="A4" s="150" t="s">
        <v>18</v>
      </c>
      <c r="B4" s="153" t="s">
        <v>89</v>
      </c>
      <c r="C4" s="135"/>
      <c r="D4" s="135"/>
      <c r="E4" s="154"/>
      <c r="F4" s="158" t="s">
        <v>21</v>
      </c>
      <c r="G4" s="158"/>
      <c r="H4" s="158"/>
      <c r="I4" s="158"/>
      <c r="J4" s="158"/>
      <c r="K4" s="158"/>
      <c r="L4" s="158"/>
      <c r="M4" s="144"/>
      <c r="N4" s="158" t="s">
        <v>20</v>
      </c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 t="s">
        <v>41</v>
      </c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44"/>
    </row>
    <row r="5" spans="1:38" ht="23.25" customHeight="1" x14ac:dyDescent="0.2">
      <c r="A5" s="151"/>
      <c r="B5" s="155"/>
      <c r="C5" s="156"/>
      <c r="D5" s="156"/>
      <c r="E5" s="157"/>
      <c r="F5" s="159" t="s">
        <v>23</v>
      </c>
      <c r="G5" s="159"/>
      <c r="H5" s="159"/>
      <c r="I5" s="159"/>
      <c r="J5" s="159" t="s">
        <v>24</v>
      </c>
      <c r="K5" s="159"/>
      <c r="L5" s="159"/>
      <c r="M5" s="160"/>
      <c r="N5" s="159" t="s">
        <v>37</v>
      </c>
      <c r="O5" s="159"/>
      <c r="P5" s="159"/>
      <c r="Q5" s="159"/>
      <c r="R5" s="159" t="s">
        <v>38</v>
      </c>
      <c r="S5" s="159"/>
      <c r="T5" s="159"/>
      <c r="U5" s="159"/>
      <c r="V5" s="159" t="s">
        <v>22</v>
      </c>
      <c r="W5" s="159"/>
      <c r="X5" s="159"/>
      <c r="Y5" s="159"/>
      <c r="Z5" s="159" t="s">
        <v>43</v>
      </c>
      <c r="AA5" s="159"/>
      <c r="AB5" s="159"/>
      <c r="AC5" s="159"/>
      <c r="AD5" s="159" t="s">
        <v>42</v>
      </c>
      <c r="AE5" s="159"/>
      <c r="AF5" s="159"/>
      <c r="AG5" s="160"/>
      <c r="AH5" s="159" t="s">
        <v>33</v>
      </c>
      <c r="AI5" s="159"/>
      <c r="AJ5" s="159"/>
      <c r="AK5" s="160"/>
    </row>
    <row r="6" spans="1:38" ht="48" customHeight="1" thickBot="1" x14ac:dyDescent="0.25">
      <c r="A6" s="152"/>
      <c r="B6" s="118" t="s">
        <v>246</v>
      </c>
      <c r="C6" s="118" t="s">
        <v>247</v>
      </c>
      <c r="D6" s="118" t="s">
        <v>249</v>
      </c>
      <c r="E6" s="122" t="s">
        <v>245</v>
      </c>
      <c r="F6" s="118" t="s">
        <v>246</v>
      </c>
      <c r="G6" s="118" t="s">
        <v>247</v>
      </c>
      <c r="H6" s="118" t="s">
        <v>249</v>
      </c>
      <c r="I6" s="122" t="s">
        <v>245</v>
      </c>
      <c r="J6" s="118" t="s">
        <v>246</v>
      </c>
      <c r="K6" s="118" t="s">
        <v>247</v>
      </c>
      <c r="L6" s="118" t="s">
        <v>249</v>
      </c>
      <c r="M6" s="122" t="s">
        <v>245</v>
      </c>
      <c r="N6" s="118" t="s">
        <v>246</v>
      </c>
      <c r="O6" s="118" t="s">
        <v>247</v>
      </c>
      <c r="P6" s="118" t="s">
        <v>249</v>
      </c>
      <c r="Q6" s="122" t="s">
        <v>245</v>
      </c>
      <c r="R6" s="118" t="s">
        <v>246</v>
      </c>
      <c r="S6" s="118" t="s">
        <v>247</v>
      </c>
      <c r="T6" s="118" t="s">
        <v>249</v>
      </c>
      <c r="U6" s="122" t="s">
        <v>245</v>
      </c>
      <c r="V6" s="118" t="s">
        <v>246</v>
      </c>
      <c r="W6" s="118" t="s">
        <v>247</v>
      </c>
      <c r="X6" s="119" t="s">
        <v>249</v>
      </c>
      <c r="Y6" s="120" t="s">
        <v>245</v>
      </c>
      <c r="Z6" s="118" t="s">
        <v>246</v>
      </c>
      <c r="AA6" s="118" t="s">
        <v>247</v>
      </c>
      <c r="AB6" s="119" t="s">
        <v>249</v>
      </c>
      <c r="AC6" s="120" t="s">
        <v>245</v>
      </c>
      <c r="AD6" s="118" t="s">
        <v>246</v>
      </c>
      <c r="AE6" s="118" t="s">
        <v>247</v>
      </c>
      <c r="AF6" s="119" t="s">
        <v>249</v>
      </c>
      <c r="AG6" s="120" t="s">
        <v>245</v>
      </c>
      <c r="AH6" s="118" t="s">
        <v>246</v>
      </c>
      <c r="AI6" s="118" t="s">
        <v>247</v>
      </c>
      <c r="AJ6" s="119" t="s">
        <v>249</v>
      </c>
      <c r="AK6" s="121" t="s">
        <v>245</v>
      </c>
    </row>
    <row r="7" spans="1:38" ht="15" customHeight="1" x14ac:dyDescent="0.2">
      <c r="A7" s="37" t="s">
        <v>15</v>
      </c>
      <c r="B7" s="27">
        <v>1725.6833333333334</v>
      </c>
      <c r="C7" s="27">
        <v>1756.2309523809527</v>
      </c>
      <c r="D7" s="27">
        <v>1336.8666666666668</v>
      </c>
      <c r="E7" s="27">
        <v>243.31666666666666</v>
      </c>
      <c r="F7" s="27">
        <v>1163.6833333333334</v>
      </c>
      <c r="G7" s="27">
        <v>1103.2547619047621</v>
      </c>
      <c r="H7" s="27">
        <v>951.94999999999993</v>
      </c>
      <c r="I7" s="27">
        <v>164.64999999999998</v>
      </c>
      <c r="J7" s="27">
        <v>562</v>
      </c>
      <c r="K7" s="27">
        <v>652.97619047619037</v>
      </c>
      <c r="L7" s="27">
        <v>384.91666666666669</v>
      </c>
      <c r="M7" s="28">
        <v>78.666666666666671</v>
      </c>
      <c r="N7" s="27">
        <v>646.25</v>
      </c>
      <c r="O7" s="27">
        <v>634.5119047619047</v>
      </c>
      <c r="P7" s="27">
        <v>591.98333333333335</v>
      </c>
      <c r="Q7" s="27">
        <v>103.78333333333333</v>
      </c>
      <c r="R7" s="27">
        <v>453.34999999999991</v>
      </c>
      <c r="S7" s="27">
        <v>367.81666666666661</v>
      </c>
      <c r="T7" s="27">
        <v>224.29999999999998</v>
      </c>
      <c r="U7" s="27">
        <v>33.033333333333331</v>
      </c>
      <c r="V7" s="27">
        <v>626.08333333333326</v>
      </c>
      <c r="W7" s="27">
        <v>753.90238095238101</v>
      </c>
      <c r="X7" s="27">
        <v>520.58333333333326</v>
      </c>
      <c r="Y7" s="27">
        <v>106.5</v>
      </c>
      <c r="Z7" s="27">
        <v>1109.1999999999998</v>
      </c>
      <c r="AA7" s="27">
        <v>1128.6999999999998</v>
      </c>
      <c r="AB7" s="27">
        <v>841.33333333333326</v>
      </c>
      <c r="AC7" s="27">
        <v>169.91666666666666</v>
      </c>
      <c r="AD7" s="27">
        <v>280.11666666666667</v>
      </c>
      <c r="AE7" s="27">
        <v>312.79761904761904</v>
      </c>
      <c r="AF7" s="27">
        <v>231.18333333333331</v>
      </c>
      <c r="AG7" s="28">
        <v>35.033333333333331</v>
      </c>
      <c r="AH7" s="27">
        <v>336.3666666666669</v>
      </c>
      <c r="AI7" s="27">
        <v>314.7333333333338</v>
      </c>
      <c r="AJ7" s="27">
        <v>264.35000000000025</v>
      </c>
      <c r="AK7" s="28">
        <v>38.366666666666674</v>
      </c>
      <c r="AL7" s="81"/>
    </row>
    <row r="8" spans="1:38" ht="15" customHeight="1" x14ac:dyDescent="0.2">
      <c r="A8" s="17" t="s">
        <v>1</v>
      </c>
      <c r="B8" s="18">
        <v>400.59999999999997</v>
      </c>
      <c r="C8" s="18">
        <v>425.07619047619045</v>
      </c>
      <c r="D8" s="18">
        <v>239.53333333333336</v>
      </c>
      <c r="E8" s="18">
        <v>34</v>
      </c>
      <c r="F8" s="18">
        <v>267.2</v>
      </c>
      <c r="G8" s="18">
        <v>226.33333333333331</v>
      </c>
      <c r="H8" s="18">
        <v>209.70000000000002</v>
      </c>
      <c r="I8" s="18">
        <v>31.5</v>
      </c>
      <c r="J8" s="18">
        <v>133.4</v>
      </c>
      <c r="K8" s="18">
        <v>198.74285714285713</v>
      </c>
      <c r="L8" s="18">
        <v>29.833333333333332</v>
      </c>
      <c r="M8" s="19">
        <v>2.5</v>
      </c>
      <c r="N8" s="18">
        <v>176.41666666666666</v>
      </c>
      <c r="O8" s="18">
        <v>193.21666666666664</v>
      </c>
      <c r="P8" s="18">
        <v>172.25</v>
      </c>
      <c r="Q8" s="18">
        <v>26.5</v>
      </c>
      <c r="R8" s="18">
        <v>69.016666666666666</v>
      </c>
      <c r="S8" s="18">
        <v>52.583333333333336</v>
      </c>
      <c r="T8" s="18">
        <v>22.533333333333331</v>
      </c>
      <c r="U8" s="18">
        <v>2.5</v>
      </c>
      <c r="V8" s="18">
        <v>155.16666666666666</v>
      </c>
      <c r="W8" s="18">
        <v>179.27619047619049</v>
      </c>
      <c r="X8" s="18">
        <v>44.75</v>
      </c>
      <c r="Y8" s="18">
        <v>5</v>
      </c>
      <c r="Z8" s="18">
        <v>209.13333333333333</v>
      </c>
      <c r="AA8" s="18">
        <v>228.08333333333334</v>
      </c>
      <c r="AB8" s="18">
        <v>79.083333333333329</v>
      </c>
      <c r="AC8" s="18">
        <v>14.5</v>
      </c>
      <c r="AD8" s="18">
        <v>81.283333333333331</v>
      </c>
      <c r="AE8" s="18">
        <v>89.126190476190459</v>
      </c>
      <c r="AF8" s="18">
        <v>63.36666666666666</v>
      </c>
      <c r="AG8" s="19">
        <v>8</v>
      </c>
      <c r="AH8" s="18">
        <v>110.18333333333331</v>
      </c>
      <c r="AI8" s="18">
        <v>107.86666666666665</v>
      </c>
      <c r="AJ8" s="18">
        <v>97.083333333333385</v>
      </c>
      <c r="AK8" s="19">
        <v>11.5</v>
      </c>
    </row>
    <row r="9" spans="1:38" ht="15" customHeight="1" x14ac:dyDescent="0.2">
      <c r="A9" s="20" t="s">
        <v>2</v>
      </c>
      <c r="B9" s="18">
        <v>247.24999999999997</v>
      </c>
      <c r="C9" s="18">
        <v>286.2119047619048</v>
      </c>
      <c r="D9" s="18">
        <v>295.41666666666663</v>
      </c>
      <c r="E9" s="18">
        <v>69.5</v>
      </c>
      <c r="F9" s="18">
        <v>105.75</v>
      </c>
      <c r="G9" s="18">
        <v>119.04523809523809</v>
      </c>
      <c r="H9" s="18">
        <v>99.416666666666657</v>
      </c>
      <c r="I9" s="18">
        <v>14.5</v>
      </c>
      <c r="J9" s="18">
        <v>141.5</v>
      </c>
      <c r="K9" s="18">
        <v>167.16666666666666</v>
      </c>
      <c r="L9" s="18">
        <v>196</v>
      </c>
      <c r="M9" s="19">
        <v>55</v>
      </c>
      <c r="N9" s="18">
        <v>67.999999999999986</v>
      </c>
      <c r="O9" s="18">
        <v>60.202380952380949</v>
      </c>
      <c r="P9" s="18">
        <v>50.666666666666664</v>
      </c>
      <c r="Q9" s="18">
        <v>6</v>
      </c>
      <c r="R9" s="18">
        <v>36.25</v>
      </c>
      <c r="S9" s="18">
        <v>38.916666666666664</v>
      </c>
      <c r="T9" s="18">
        <v>20</v>
      </c>
      <c r="U9" s="18">
        <v>5</v>
      </c>
      <c r="V9" s="18">
        <v>143</v>
      </c>
      <c r="W9" s="18">
        <v>187.09285714285713</v>
      </c>
      <c r="X9" s="18">
        <v>224.75</v>
      </c>
      <c r="Y9" s="18">
        <v>58.5</v>
      </c>
      <c r="Z9" s="18">
        <v>193.83333333333331</v>
      </c>
      <c r="AA9" s="18">
        <v>216.28333333333333</v>
      </c>
      <c r="AB9" s="18">
        <v>238.08333333333331</v>
      </c>
      <c r="AC9" s="18">
        <v>65.5</v>
      </c>
      <c r="AD9" s="18">
        <v>22</v>
      </c>
      <c r="AE9" s="18">
        <v>36.261904761904759</v>
      </c>
      <c r="AF9" s="18">
        <v>29.583333333333332</v>
      </c>
      <c r="AG9" s="19">
        <v>3</v>
      </c>
      <c r="AH9" s="18">
        <v>31.416666666666657</v>
      </c>
      <c r="AI9" s="18">
        <v>33.666666666666714</v>
      </c>
      <c r="AJ9" s="18">
        <v>27.749999999999982</v>
      </c>
      <c r="AK9" s="19">
        <v>1</v>
      </c>
    </row>
    <row r="10" spans="1:38" ht="15" customHeight="1" x14ac:dyDescent="0.2">
      <c r="A10" s="20" t="s">
        <v>3</v>
      </c>
      <c r="B10" s="18">
        <v>39.166666666666664</v>
      </c>
      <c r="C10" s="18">
        <v>38.5</v>
      </c>
      <c r="D10" s="18">
        <v>51.333333333333329</v>
      </c>
      <c r="E10" s="18">
        <v>2.5</v>
      </c>
      <c r="F10" s="18">
        <v>34.666666666666664</v>
      </c>
      <c r="G10" s="18">
        <v>32</v>
      </c>
      <c r="H10" s="18">
        <v>49</v>
      </c>
      <c r="I10" s="18">
        <v>2.5</v>
      </c>
      <c r="J10" s="18">
        <v>4.5</v>
      </c>
      <c r="K10" s="18">
        <v>6.5</v>
      </c>
      <c r="L10" s="18">
        <v>2.333333333333333</v>
      </c>
      <c r="M10" s="19" t="s">
        <v>39</v>
      </c>
      <c r="N10" s="18">
        <v>16.5</v>
      </c>
      <c r="O10" s="18">
        <v>13.166666666666666</v>
      </c>
      <c r="P10" s="18">
        <v>39.666666666666664</v>
      </c>
      <c r="Q10" s="18">
        <v>1.5</v>
      </c>
      <c r="R10" s="18">
        <v>9.6666666666666661</v>
      </c>
      <c r="S10" s="18">
        <v>13.333333333333332</v>
      </c>
      <c r="T10" s="18">
        <v>9</v>
      </c>
      <c r="U10" s="18">
        <v>1</v>
      </c>
      <c r="V10" s="18">
        <v>13</v>
      </c>
      <c r="W10" s="18">
        <v>12</v>
      </c>
      <c r="X10" s="18">
        <v>2.6666666666666652</v>
      </c>
      <c r="Y10" s="18" t="s">
        <v>39</v>
      </c>
      <c r="Z10" s="18">
        <v>28.166666666666664</v>
      </c>
      <c r="AA10" s="18">
        <v>26.833333333333332</v>
      </c>
      <c r="AB10" s="18">
        <v>27.416666666666664</v>
      </c>
      <c r="AC10" s="18">
        <v>1</v>
      </c>
      <c r="AD10" s="18">
        <v>4.5</v>
      </c>
      <c r="AE10" s="18">
        <v>3.5</v>
      </c>
      <c r="AF10" s="18">
        <v>13.5</v>
      </c>
      <c r="AG10" s="19">
        <v>1.5</v>
      </c>
      <c r="AH10" s="18">
        <v>6.5</v>
      </c>
      <c r="AI10" s="18">
        <v>8.1666666666666679</v>
      </c>
      <c r="AJ10" s="18">
        <v>10.416666666666664</v>
      </c>
      <c r="AK10" s="19" t="s">
        <v>39</v>
      </c>
    </row>
    <row r="11" spans="1:38" ht="15" customHeight="1" x14ac:dyDescent="0.2">
      <c r="A11" s="20" t="s">
        <v>4</v>
      </c>
      <c r="B11" s="18">
        <v>59.833333333333329</v>
      </c>
      <c r="C11" s="18">
        <v>44.333333333333336</v>
      </c>
      <c r="D11" s="18">
        <v>37.916666666666664</v>
      </c>
      <c r="E11" s="18">
        <v>5.5</v>
      </c>
      <c r="F11" s="18">
        <v>31.166666666666664</v>
      </c>
      <c r="G11" s="18">
        <v>31.833333333333332</v>
      </c>
      <c r="H11" s="18">
        <v>29.583333333333332</v>
      </c>
      <c r="I11" s="18">
        <v>4.5</v>
      </c>
      <c r="J11" s="18">
        <v>28.666666666666664</v>
      </c>
      <c r="K11" s="18">
        <v>12.5</v>
      </c>
      <c r="L11" s="18">
        <v>8.3333333333333321</v>
      </c>
      <c r="M11" s="19">
        <v>1</v>
      </c>
      <c r="N11" s="18">
        <v>16.5</v>
      </c>
      <c r="O11" s="18">
        <v>21</v>
      </c>
      <c r="P11" s="18">
        <v>15.083333333333332</v>
      </c>
      <c r="Q11" s="18">
        <v>1</v>
      </c>
      <c r="R11" s="18">
        <v>15.333333333333332</v>
      </c>
      <c r="S11" s="18">
        <v>7.833333333333333</v>
      </c>
      <c r="T11" s="18">
        <v>9.8333333333333321</v>
      </c>
      <c r="U11" s="18">
        <v>1.5</v>
      </c>
      <c r="V11" s="18">
        <v>28</v>
      </c>
      <c r="W11" s="18">
        <v>15.5</v>
      </c>
      <c r="X11" s="18">
        <v>13</v>
      </c>
      <c r="Y11" s="18">
        <v>3</v>
      </c>
      <c r="Z11" s="18">
        <v>46.166666666666664</v>
      </c>
      <c r="AA11" s="18">
        <v>33</v>
      </c>
      <c r="AB11" s="18">
        <v>26.666666666666664</v>
      </c>
      <c r="AC11" s="18">
        <v>4.5</v>
      </c>
      <c r="AD11" s="18">
        <v>8.1666666666666661</v>
      </c>
      <c r="AE11" s="18">
        <v>7.333333333333333</v>
      </c>
      <c r="AF11" s="18">
        <v>5</v>
      </c>
      <c r="AG11" s="19" t="s">
        <v>39</v>
      </c>
      <c r="AH11" s="18">
        <v>5.4999999999999982</v>
      </c>
      <c r="AI11" s="18">
        <v>4.0000000000000027</v>
      </c>
      <c r="AJ11" s="18">
        <v>6.25</v>
      </c>
      <c r="AK11" s="19">
        <v>1</v>
      </c>
    </row>
    <row r="12" spans="1:38" ht="15" customHeight="1" x14ac:dyDescent="0.2">
      <c r="A12" s="20" t="s">
        <v>5</v>
      </c>
      <c r="B12" s="18">
        <v>14.5</v>
      </c>
      <c r="C12" s="18">
        <v>10.5</v>
      </c>
      <c r="D12" s="18">
        <v>2</v>
      </c>
      <c r="E12" s="18">
        <v>1</v>
      </c>
      <c r="F12" s="18">
        <v>12.5</v>
      </c>
      <c r="G12" s="18">
        <v>9.5</v>
      </c>
      <c r="H12" s="18">
        <v>2</v>
      </c>
      <c r="I12" s="29">
        <v>1</v>
      </c>
      <c r="J12" s="29">
        <v>2</v>
      </c>
      <c r="K12" s="29">
        <v>1</v>
      </c>
      <c r="L12" s="29" t="s">
        <v>39</v>
      </c>
      <c r="M12" s="30" t="s">
        <v>39</v>
      </c>
      <c r="N12" s="18">
        <v>7.4999999999999991</v>
      </c>
      <c r="O12" s="18">
        <v>1.5</v>
      </c>
      <c r="P12" s="18">
        <v>1</v>
      </c>
      <c r="Q12" s="18">
        <v>1</v>
      </c>
      <c r="R12" s="18">
        <v>7</v>
      </c>
      <c r="S12" s="18">
        <v>9</v>
      </c>
      <c r="T12" s="18" t="s">
        <v>39</v>
      </c>
      <c r="U12" s="18" t="s">
        <v>39</v>
      </c>
      <c r="V12" s="18" t="s">
        <v>39</v>
      </c>
      <c r="W12" s="18" t="s">
        <v>39</v>
      </c>
      <c r="X12" s="18">
        <v>1</v>
      </c>
      <c r="Y12" s="29" t="s">
        <v>39</v>
      </c>
      <c r="Z12" s="18">
        <v>2.5</v>
      </c>
      <c r="AA12" s="18">
        <v>2</v>
      </c>
      <c r="AB12" s="18" t="s">
        <v>39</v>
      </c>
      <c r="AC12" s="29" t="s">
        <v>39</v>
      </c>
      <c r="AD12" s="29">
        <v>3</v>
      </c>
      <c r="AE12" s="29" t="s">
        <v>39</v>
      </c>
      <c r="AF12" s="29" t="s">
        <v>39</v>
      </c>
      <c r="AG12" s="30" t="s">
        <v>39</v>
      </c>
      <c r="AH12" s="29">
        <v>9</v>
      </c>
      <c r="AI12" s="29">
        <v>8.5</v>
      </c>
      <c r="AJ12" s="29">
        <v>2</v>
      </c>
      <c r="AK12" s="30">
        <v>1</v>
      </c>
    </row>
    <row r="13" spans="1:38" ht="15" customHeight="1" x14ac:dyDescent="0.2">
      <c r="A13" s="20" t="s">
        <v>6</v>
      </c>
      <c r="B13" s="18">
        <v>65.266666666666652</v>
      </c>
      <c r="C13" s="18">
        <v>75.199999999999989</v>
      </c>
      <c r="D13" s="18">
        <v>45.86666666666666</v>
      </c>
      <c r="E13" s="18">
        <v>4.5</v>
      </c>
      <c r="F13" s="29">
        <v>34.5</v>
      </c>
      <c r="G13" s="29">
        <v>33.5</v>
      </c>
      <c r="H13" s="29">
        <v>24.866666666666664</v>
      </c>
      <c r="I13" s="29">
        <v>3</v>
      </c>
      <c r="J13" s="18">
        <v>30.766666666666666</v>
      </c>
      <c r="K13" s="18">
        <v>41.7</v>
      </c>
      <c r="L13" s="18">
        <v>21</v>
      </c>
      <c r="M13" s="19">
        <v>1.5</v>
      </c>
      <c r="N13" s="18">
        <v>20.93333333333333</v>
      </c>
      <c r="O13" s="18">
        <v>13.033333333333333</v>
      </c>
      <c r="P13" s="18">
        <v>11.833333333333332</v>
      </c>
      <c r="Q13" s="18" t="s">
        <v>39</v>
      </c>
      <c r="R13" s="18">
        <v>38.166666666666664</v>
      </c>
      <c r="S13" s="18">
        <v>42.166666666666664</v>
      </c>
      <c r="T13" s="18">
        <v>32.033333333333331</v>
      </c>
      <c r="U13" s="18">
        <v>4.5</v>
      </c>
      <c r="V13" s="29">
        <v>6.1666666666666661</v>
      </c>
      <c r="W13" s="29">
        <v>20</v>
      </c>
      <c r="X13" s="29">
        <v>2</v>
      </c>
      <c r="Y13" s="29" t="s">
        <v>39</v>
      </c>
      <c r="Z13" s="29">
        <v>20.999999999999996</v>
      </c>
      <c r="AA13" s="29">
        <v>31.166666666666664</v>
      </c>
      <c r="AB13" s="29">
        <v>18.5</v>
      </c>
      <c r="AC13" s="29">
        <v>3</v>
      </c>
      <c r="AD13" s="18">
        <v>21.833333333333332</v>
      </c>
      <c r="AE13" s="18">
        <v>30</v>
      </c>
      <c r="AF13" s="18">
        <v>20.833333333333332</v>
      </c>
      <c r="AG13" s="19">
        <v>1.5</v>
      </c>
      <c r="AH13" s="18">
        <v>22.433333333333319</v>
      </c>
      <c r="AI13" s="18">
        <v>14.033333333333324</v>
      </c>
      <c r="AJ13" s="18">
        <v>6.5333333333333279</v>
      </c>
      <c r="AK13" s="19" t="s">
        <v>39</v>
      </c>
    </row>
    <row r="14" spans="1:38" ht="15" customHeight="1" x14ac:dyDescent="0.2">
      <c r="A14" s="20" t="s">
        <v>7</v>
      </c>
      <c r="B14" s="18">
        <v>77.75</v>
      </c>
      <c r="C14" s="18">
        <v>85.166666666666657</v>
      </c>
      <c r="D14" s="18">
        <v>70.083333333333329</v>
      </c>
      <c r="E14" s="18">
        <v>13.25</v>
      </c>
      <c r="F14" s="18">
        <v>44.749999999999993</v>
      </c>
      <c r="G14" s="18">
        <v>71.666666666666657</v>
      </c>
      <c r="H14" s="18">
        <v>68.083333333333329</v>
      </c>
      <c r="I14" s="18">
        <v>13.25</v>
      </c>
      <c r="J14" s="18">
        <v>33</v>
      </c>
      <c r="K14" s="18">
        <v>13.5</v>
      </c>
      <c r="L14" s="18">
        <v>2</v>
      </c>
      <c r="M14" s="19" t="s">
        <v>39</v>
      </c>
      <c r="N14" s="18">
        <v>17.666666666666664</v>
      </c>
      <c r="O14" s="18">
        <v>19.833333333333332</v>
      </c>
      <c r="P14" s="18">
        <v>19.083333333333332</v>
      </c>
      <c r="Q14" s="18">
        <v>6.25</v>
      </c>
      <c r="R14" s="18">
        <v>36</v>
      </c>
      <c r="S14" s="18">
        <v>41.333333333333329</v>
      </c>
      <c r="T14" s="18">
        <v>27</v>
      </c>
      <c r="U14" s="18">
        <v>4.5</v>
      </c>
      <c r="V14" s="18">
        <v>24.083333333333332</v>
      </c>
      <c r="W14" s="18">
        <v>24</v>
      </c>
      <c r="X14" s="18">
        <v>24</v>
      </c>
      <c r="Y14" s="18">
        <v>2.5</v>
      </c>
      <c r="Z14" s="18">
        <v>44.583333333333329</v>
      </c>
      <c r="AA14" s="18">
        <v>42.166666666666664</v>
      </c>
      <c r="AB14" s="18">
        <v>43.083333333333329</v>
      </c>
      <c r="AC14" s="18">
        <v>4.25</v>
      </c>
      <c r="AD14" s="18">
        <v>20</v>
      </c>
      <c r="AE14" s="18">
        <v>38</v>
      </c>
      <c r="AF14" s="18">
        <v>23</v>
      </c>
      <c r="AG14" s="19">
        <v>7</v>
      </c>
      <c r="AH14" s="18">
        <v>13.166666666666671</v>
      </c>
      <c r="AI14" s="18">
        <v>4.9999999999999929</v>
      </c>
      <c r="AJ14" s="18">
        <v>4</v>
      </c>
      <c r="AK14" s="19">
        <v>2</v>
      </c>
    </row>
    <row r="15" spans="1:38" ht="15" customHeight="1" x14ac:dyDescent="0.2">
      <c r="A15" s="20" t="s">
        <v>8</v>
      </c>
      <c r="B15" s="18">
        <v>128.66666666666666</v>
      </c>
      <c r="C15" s="18">
        <v>88.283333333333317</v>
      </c>
      <c r="D15" s="18">
        <v>54.833333333333329</v>
      </c>
      <c r="E15" s="18">
        <v>10.833333333333332</v>
      </c>
      <c r="F15" s="18">
        <v>109.66666666666666</v>
      </c>
      <c r="G15" s="18">
        <v>74.449999999999989</v>
      </c>
      <c r="H15" s="18">
        <v>47.833333333333329</v>
      </c>
      <c r="I15" s="18">
        <v>10.833333333333332</v>
      </c>
      <c r="J15" s="18">
        <v>19</v>
      </c>
      <c r="K15" s="18">
        <v>13.833333333333332</v>
      </c>
      <c r="L15" s="18">
        <v>7</v>
      </c>
      <c r="M15" s="19" t="s">
        <v>39</v>
      </c>
      <c r="N15" s="18">
        <v>53.833333333333329</v>
      </c>
      <c r="O15" s="18">
        <v>29.116666666666664</v>
      </c>
      <c r="P15" s="18">
        <v>21.5</v>
      </c>
      <c r="Q15" s="18">
        <v>6.5</v>
      </c>
      <c r="R15" s="18">
        <v>39.333333333333329</v>
      </c>
      <c r="S15" s="18">
        <v>28.166666666666664</v>
      </c>
      <c r="T15" s="18">
        <v>22.333333333333332</v>
      </c>
      <c r="U15" s="18">
        <v>2.333333333333333</v>
      </c>
      <c r="V15" s="18">
        <v>35.5</v>
      </c>
      <c r="W15" s="18">
        <v>31</v>
      </c>
      <c r="X15" s="18">
        <v>11</v>
      </c>
      <c r="Y15" s="18">
        <v>2</v>
      </c>
      <c r="Z15" s="18">
        <v>85.833333333333329</v>
      </c>
      <c r="AA15" s="18">
        <v>73.916666666666657</v>
      </c>
      <c r="AB15" s="18">
        <v>43.333333333333336</v>
      </c>
      <c r="AC15" s="18">
        <v>7.333333333333333</v>
      </c>
      <c r="AD15" s="18">
        <v>3.833333333333333</v>
      </c>
      <c r="AE15" s="18">
        <v>4.8666666666666663</v>
      </c>
      <c r="AF15" s="18">
        <v>5</v>
      </c>
      <c r="AG15" s="19" t="s">
        <v>39</v>
      </c>
      <c r="AH15" s="18">
        <v>38.999999999999993</v>
      </c>
      <c r="AI15" s="18">
        <v>9.4999999999999929</v>
      </c>
      <c r="AJ15" s="18">
        <v>6.4999999999999929</v>
      </c>
      <c r="AK15" s="19">
        <v>3.4999999999999991</v>
      </c>
    </row>
    <row r="16" spans="1:38" ht="15" customHeight="1" x14ac:dyDescent="0.2">
      <c r="A16" s="20" t="s">
        <v>9</v>
      </c>
      <c r="B16" s="18">
        <v>135</v>
      </c>
      <c r="C16" s="18">
        <v>142.75952380952378</v>
      </c>
      <c r="D16" s="18">
        <v>89.583333333333343</v>
      </c>
      <c r="E16" s="18">
        <v>15.5</v>
      </c>
      <c r="F16" s="18">
        <v>85.833333333333329</v>
      </c>
      <c r="G16" s="18">
        <v>88.592857142857142</v>
      </c>
      <c r="H16" s="18">
        <v>54.583333333333336</v>
      </c>
      <c r="I16" s="18">
        <v>9.5</v>
      </c>
      <c r="J16" s="18">
        <v>49.166666666666657</v>
      </c>
      <c r="K16" s="18">
        <v>54.166666666666664</v>
      </c>
      <c r="L16" s="18">
        <v>35</v>
      </c>
      <c r="M16" s="19">
        <v>6</v>
      </c>
      <c r="N16" s="18">
        <v>24.666666666666664</v>
      </c>
      <c r="O16" s="18">
        <v>31.842857142857138</v>
      </c>
      <c r="P16" s="18">
        <v>19.583333333333332</v>
      </c>
      <c r="Q16" s="18">
        <v>4.5</v>
      </c>
      <c r="R16" s="18">
        <v>50.999999999999993</v>
      </c>
      <c r="S16" s="18">
        <v>29.166666666666664</v>
      </c>
      <c r="T16" s="18">
        <v>14.666666666666668</v>
      </c>
      <c r="U16" s="18">
        <v>3</v>
      </c>
      <c r="V16" s="18">
        <v>59.333333333333329</v>
      </c>
      <c r="W16" s="18">
        <v>81.75</v>
      </c>
      <c r="X16" s="18">
        <v>55.333333333333329</v>
      </c>
      <c r="Y16" s="18">
        <v>8</v>
      </c>
      <c r="Z16" s="18">
        <v>111.5</v>
      </c>
      <c r="AA16" s="18">
        <v>116.49999999999999</v>
      </c>
      <c r="AB16" s="18">
        <v>76.333333333333329</v>
      </c>
      <c r="AC16" s="18">
        <v>12</v>
      </c>
      <c r="AD16" s="18">
        <v>9.6666666666666643</v>
      </c>
      <c r="AE16" s="18">
        <v>16.259523809523806</v>
      </c>
      <c r="AF16" s="18">
        <v>10.25</v>
      </c>
      <c r="AG16" s="19">
        <v>2.5</v>
      </c>
      <c r="AH16" s="18">
        <v>13.833333333333336</v>
      </c>
      <c r="AI16" s="18">
        <v>9.9999999999999929</v>
      </c>
      <c r="AJ16" s="18">
        <v>3.0000000000000142</v>
      </c>
      <c r="AK16" s="19">
        <v>1</v>
      </c>
    </row>
    <row r="17" spans="1:42" ht="15" customHeight="1" x14ac:dyDescent="0.2">
      <c r="A17" s="20" t="s">
        <v>16</v>
      </c>
      <c r="B17" s="18">
        <v>49.333333333333336</v>
      </c>
      <c r="C17" s="18">
        <v>38.25</v>
      </c>
      <c r="D17" s="18">
        <v>30.366666666666667</v>
      </c>
      <c r="E17" s="18">
        <v>6.0333333333333332</v>
      </c>
      <c r="F17" s="18">
        <v>39.333333333333329</v>
      </c>
      <c r="G17" s="18">
        <v>28.75</v>
      </c>
      <c r="H17" s="18">
        <v>24.366666666666667</v>
      </c>
      <c r="I17" s="18">
        <v>6.0333333333333332</v>
      </c>
      <c r="J17" s="29">
        <v>10</v>
      </c>
      <c r="K17" s="29">
        <v>9.5</v>
      </c>
      <c r="L17" s="29">
        <v>6</v>
      </c>
      <c r="M17" s="30" t="s">
        <v>39</v>
      </c>
      <c r="N17" s="18">
        <v>13</v>
      </c>
      <c r="O17" s="18">
        <v>10.833333333333332</v>
      </c>
      <c r="P17" s="18">
        <v>12.333333333333332</v>
      </c>
      <c r="Q17" s="18">
        <v>3.333333333333333</v>
      </c>
      <c r="R17" s="18">
        <v>17.833333333333332</v>
      </c>
      <c r="S17" s="18">
        <v>5.833333333333333</v>
      </c>
      <c r="T17" s="18">
        <v>8.5333333333333332</v>
      </c>
      <c r="U17" s="18">
        <v>0.7</v>
      </c>
      <c r="V17" s="18">
        <v>18.5</v>
      </c>
      <c r="W17" s="18">
        <v>21.583333333333332</v>
      </c>
      <c r="X17" s="18">
        <v>9.5</v>
      </c>
      <c r="Y17" s="18">
        <v>2</v>
      </c>
      <c r="Z17" s="18">
        <v>34.5</v>
      </c>
      <c r="AA17" s="18">
        <v>29.75</v>
      </c>
      <c r="AB17" s="18">
        <v>20.5</v>
      </c>
      <c r="AC17" s="18">
        <v>4</v>
      </c>
      <c r="AD17" s="29">
        <v>10</v>
      </c>
      <c r="AE17" s="29">
        <v>2</v>
      </c>
      <c r="AF17" s="29">
        <v>4.6666666666666661</v>
      </c>
      <c r="AG17" s="30">
        <v>0.33333333333333298</v>
      </c>
      <c r="AH17" s="29">
        <v>4.8333333333333357</v>
      </c>
      <c r="AI17" s="29">
        <v>6.5</v>
      </c>
      <c r="AJ17" s="29">
        <v>5.2000000000000011</v>
      </c>
      <c r="AK17" s="30">
        <v>1.7000000000000002</v>
      </c>
    </row>
    <row r="18" spans="1:42" ht="15" customHeight="1" x14ac:dyDescent="0.2">
      <c r="A18" s="20" t="s">
        <v>10</v>
      </c>
      <c r="B18" s="18">
        <v>150.65</v>
      </c>
      <c r="C18" s="18">
        <v>171.06666666666666</v>
      </c>
      <c r="D18" s="18">
        <v>143.48333333333332</v>
      </c>
      <c r="E18" s="18">
        <v>24.2</v>
      </c>
      <c r="F18" s="29">
        <v>125.98333333333333</v>
      </c>
      <c r="G18" s="29">
        <v>155.23333333333332</v>
      </c>
      <c r="H18" s="29">
        <v>131.31666666666666</v>
      </c>
      <c r="I18" s="29">
        <v>19.033333333333331</v>
      </c>
      <c r="J18" s="18">
        <v>24.666666666666664</v>
      </c>
      <c r="K18" s="18">
        <v>15.833333333333332</v>
      </c>
      <c r="L18" s="18">
        <v>12.166666666666668</v>
      </c>
      <c r="M18" s="19">
        <v>5.166666666666667</v>
      </c>
      <c r="N18" s="18">
        <v>84.4</v>
      </c>
      <c r="O18" s="18">
        <v>107</v>
      </c>
      <c r="P18" s="18">
        <v>108.23333333333333</v>
      </c>
      <c r="Q18" s="18">
        <v>16.7</v>
      </c>
      <c r="R18" s="18">
        <v>49.75</v>
      </c>
      <c r="S18" s="18">
        <v>43.36666666666666</v>
      </c>
      <c r="T18" s="18">
        <v>21.999999999999996</v>
      </c>
      <c r="U18" s="18">
        <v>2.5</v>
      </c>
      <c r="V18" s="29">
        <v>16.5</v>
      </c>
      <c r="W18" s="29">
        <v>20.7</v>
      </c>
      <c r="X18" s="29">
        <v>13.25</v>
      </c>
      <c r="Y18" s="29">
        <v>5</v>
      </c>
      <c r="Z18" s="29">
        <v>80.816666666666663</v>
      </c>
      <c r="AA18" s="29">
        <v>73.23333333333332</v>
      </c>
      <c r="AB18" s="29">
        <v>71.166666666666643</v>
      </c>
      <c r="AC18" s="29">
        <v>14.333333333333332</v>
      </c>
      <c r="AD18" s="18">
        <v>29.666666666666664</v>
      </c>
      <c r="AE18" s="18">
        <v>34.333333333333329</v>
      </c>
      <c r="AF18" s="18">
        <v>18.649999999999999</v>
      </c>
      <c r="AG18" s="19">
        <v>2.7</v>
      </c>
      <c r="AH18" s="18">
        <v>40.166666666666679</v>
      </c>
      <c r="AI18" s="18">
        <v>63.500000000000014</v>
      </c>
      <c r="AJ18" s="18">
        <v>53.666666666666679</v>
      </c>
      <c r="AK18" s="19">
        <v>7.166666666666667</v>
      </c>
    </row>
    <row r="19" spans="1:42" ht="15" customHeight="1" x14ac:dyDescent="0.2">
      <c r="A19" s="20" t="s">
        <v>11</v>
      </c>
      <c r="B19" s="18">
        <v>60.25</v>
      </c>
      <c r="C19" s="18">
        <v>74.583333333333314</v>
      </c>
      <c r="D19" s="18">
        <v>55.583333333333329</v>
      </c>
      <c r="E19" s="18">
        <v>6.5</v>
      </c>
      <c r="F19" s="18">
        <v>43.25</v>
      </c>
      <c r="G19" s="18">
        <v>51.25</v>
      </c>
      <c r="H19" s="18">
        <v>36.583333333333329</v>
      </c>
      <c r="I19" s="18">
        <v>5.5</v>
      </c>
      <c r="J19" s="18">
        <v>17</v>
      </c>
      <c r="K19" s="18">
        <v>23.333333333333332</v>
      </c>
      <c r="L19" s="18">
        <v>19</v>
      </c>
      <c r="M19" s="19">
        <v>1</v>
      </c>
      <c r="N19" s="18">
        <v>18</v>
      </c>
      <c r="O19" s="18">
        <v>30.333333333333332</v>
      </c>
      <c r="P19" s="18">
        <v>24.75</v>
      </c>
      <c r="Q19" s="18">
        <v>4.5</v>
      </c>
      <c r="R19" s="18">
        <v>15.75</v>
      </c>
      <c r="S19" s="18">
        <v>18.416666666666664</v>
      </c>
      <c r="T19" s="18">
        <v>5.833333333333333</v>
      </c>
      <c r="U19" s="18">
        <v>1</v>
      </c>
      <c r="V19" s="18">
        <v>26.5</v>
      </c>
      <c r="W19" s="18">
        <v>25.833333333333332</v>
      </c>
      <c r="X19" s="18">
        <v>25</v>
      </c>
      <c r="Y19" s="18">
        <v>1</v>
      </c>
      <c r="Z19" s="18">
        <v>38.5</v>
      </c>
      <c r="AA19" s="18">
        <v>55.333333333333329</v>
      </c>
      <c r="AB19" s="18">
        <v>43.833333333333329</v>
      </c>
      <c r="AC19" s="18">
        <v>4</v>
      </c>
      <c r="AD19" s="18">
        <v>19.25</v>
      </c>
      <c r="AE19" s="18">
        <v>8.75</v>
      </c>
      <c r="AF19" s="18">
        <v>5.75</v>
      </c>
      <c r="AG19" s="19">
        <v>0.5</v>
      </c>
      <c r="AH19" s="18">
        <v>2.5</v>
      </c>
      <c r="AI19" s="18">
        <v>10.499999999999986</v>
      </c>
      <c r="AJ19" s="18">
        <v>6</v>
      </c>
      <c r="AK19" s="19">
        <v>2</v>
      </c>
    </row>
    <row r="20" spans="1:42" ht="15" customHeight="1" x14ac:dyDescent="0.2">
      <c r="A20" s="20" t="s">
        <v>12</v>
      </c>
      <c r="B20" s="18">
        <v>108.75</v>
      </c>
      <c r="C20" s="18">
        <v>74.900000000000006</v>
      </c>
      <c r="D20" s="18">
        <v>70.533333333333331</v>
      </c>
      <c r="E20" s="18">
        <v>12</v>
      </c>
      <c r="F20" s="18">
        <v>66.916666666666657</v>
      </c>
      <c r="G20" s="18">
        <v>56.699999999999996</v>
      </c>
      <c r="H20" s="18">
        <v>56.283333333333331</v>
      </c>
      <c r="I20" s="18">
        <v>9</v>
      </c>
      <c r="J20" s="18">
        <v>41.833333333333329</v>
      </c>
      <c r="K20" s="18">
        <v>18.2</v>
      </c>
      <c r="L20" s="18">
        <v>14.25</v>
      </c>
      <c r="M20" s="19">
        <v>3</v>
      </c>
      <c r="N20" s="18">
        <v>43.083333333333329</v>
      </c>
      <c r="O20" s="18">
        <v>30.033333333333331</v>
      </c>
      <c r="P20" s="18">
        <v>19.166666666666664</v>
      </c>
      <c r="Q20" s="18">
        <v>4</v>
      </c>
      <c r="R20" s="18">
        <v>33.666666666666664</v>
      </c>
      <c r="S20" s="18">
        <v>20.366666666666664</v>
      </c>
      <c r="T20" s="18">
        <v>17.033333333333331</v>
      </c>
      <c r="U20" s="18">
        <v>2.5</v>
      </c>
      <c r="V20" s="18">
        <v>31.999999999999996</v>
      </c>
      <c r="W20" s="18">
        <v>24.5</v>
      </c>
      <c r="X20" s="18">
        <v>34.333333333333329</v>
      </c>
      <c r="Y20" s="18">
        <v>5.5</v>
      </c>
      <c r="Z20" s="18">
        <v>83.5</v>
      </c>
      <c r="AA20" s="18">
        <v>55.86666666666666</v>
      </c>
      <c r="AB20" s="18">
        <v>53.25</v>
      </c>
      <c r="AC20" s="18">
        <v>10</v>
      </c>
      <c r="AD20" s="18">
        <v>7.2499999999999982</v>
      </c>
      <c r="AE20" s="18">
        <v>3.0333333333333332</v>
      </c>
      <c r="AF20" s="18">
        <v>3.1666666666666652</v>
      </c>
      <c r="AG20" s="19">
        <v>1</v>
      </c>
      <c r="AH20" s="18">
        <v>18</v>
      </c>
      <c r="AI20" s="18">
        <v>16.000000000000014</v>
      </c>
      <c r="AJ20" s="18">
        <v>14.116666666666667</v>
      </c>
      <c r="AK20" s="19">
        <v>1</v>
      </c>
    </row>
    <row r="21" spans="1:42" ht="15" customHeight="1" x14ac:dyDescent="0.2">
      <c r="A21" s="20" t="s">
        <v>13</v>
      </c>
      <c r="B21" s="18">
        <v>188.66666666666669</v>
      </c>
      <c r="C21" s="18">
        <v>201.39999999999998</v>
      </c>
      <c r="D21" s="18">
        <v>150.33333333333331</v>
      </c>
      <c r="E21" s="18">
        <v>38</v>
      </c>
      <c r="F21" s="18">
        <v>162.16666666666669</v>
      </c>
      <c r="G21" s="18">
        <v>124.39999999999999</v>
      </c>
      <c r="H21" s="18">
        <v>118.33333333333333</v>
      </c>
      <c r="I21" s="18">
        <v>34.5</v>
      </c>
      <c r="J21" s="18">
        <v>26.5</v>
      </c>
      <c r="K21" s="18">
        <v>77</v>
      </c>
      <c r="L21" s="18">
        <v>32</v>
      </c>
      <c r="M21" s="19">
        <v>3.5</v>
      </c>
      <c r="N21" s="18">
        <v>85.749999999999972</v>
      </c>
      <c r="O21" s="18">
        <v>73.399999999999991</v>
      </c>
      <c r="P21" s="18">
        <v>76.833333333333329</v>
      </c>
      <c r="Q21" s="18">
        <v>22</v>
      </c>
      <c r="R21" s="18">
        <v>34.583333333333329</v>
      </c>
      <c r="S21" s="18">
        <v>17.333333333333332</v>
      </c>
      <c r="T21" s="18">
        <v>13.5</v>
      </c>
      <c r="U21" s="18">
        <v>2</v>
      </c>
      <c r="V21" s="18">
        <v>68.333333333333329</v>
      </c>
      <c r="W21" s="18">
        <v>110.66666666666666</v>
      </c>
      <c r="X21" s="18">
        <v>60</v>
      </c>
      <c r="Y21" s="18">
        <v>14</v>
      </c>
      <c r="Z21" s="18">
        <v>129.16666666666666</v>
      </c>
      <c r="AA21" s="18">
        <v>144.56666666666666</v>
      </c>
      <c r="AB21" s="18">
        <v>100.08333333333333</v>
      </c>
      <c r="AC21" s="18">
        <v>25.5</v>
      </c>
      <c r="AD21" s="18">
        <v>39.666666666666657</v>
      </c>
      <c r="AE21" s="18">
        <v>39.333333333333329</v>
      </c>
      <c r="AF21" s="18">
        <v>28.416666666666664</v>
      </c>
      <c r="AG21" s="19">
        <v>7</v>
      </c>
      <c r="AH21" s="18">
        <v>19.833333333333371</v>
      </c>
      <c r="AI21" s="18">
        <v>17.499999999999986</v>
      </c>
      <c r="AJ21" s="18">
        <v>21.833333333333321</v>
      </c>
      <c r="AK21" s="19">
        <v>5.5</v>
      </c>
    </row>
    <row r="22" spans="1:42" ht="15.75" customHeight="1" x14ac:dyDescent="0.2">
      <c r="A22" s="84" t="s">
        <v>97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</row>
    <row r="24" spans="1:42" s="25" customFormat="1" ht="27" customHeight="1" x14ac:dyDescent="0.25">
      <c r="A24" s="5" t="s">
        <v>286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P24" s="4"/>
    </row>
    <row r="25" spans="1:42" ht="12" customHeight="1" x14ac:dyDescent="0.2"/>
    <row r="26" spans="1:42" ht="13.5" customHeight="1" thickBot="1" x14ac:dyDescent="0.25">
      <c r="A26" s="9" t="s">
        <v>19</v>
      </c>
      <c r="AH26" s="11"/>
      <c r="AI26" s="11"/>
      <c r="AJ26" s="11"/>
      <c r="AK26" s="11" t="s">
        <v>81</v>
      </c>
    </row>
    <row r="27" spans="1:42" ht="18" customHeight="1" x14ac:dyDescent="0.2">
      <c r="A27" s="150" t="s">
        <v>18</v>
      </c>
      <c r="B27" s="153" t="s">
        <v>89</v>
      </c>
      <c r="C27" s="135"/>
      <c r="D27" s="135"/>
      <c r="E27" s="154"/>
      <c r="F27" s="158" t="s">
        <v>21</v>
      </c>
      <c r="G27" s="158"/>
      <c r="H27" s="158"/>
      <c r="I27" s="158"/>
      <c r="J27" s="158"/>
      <c r="K27" s="158"/>
      <c r="L27" s="158"/>
      <c r="M27" s="144"/>
      <c r="N27" s="158" t="s">
        <v>20</v>
      </c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 t="s">
        <v>41</v>
      </c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44"/>
    </row>
    <row r="28" spans="1:42" ht="23.25" customHeight="1" x14ac:dyDescent="0.2">
      <c r="A28" s="151"/>
      <c r="B28" s="155"/>
      <c r="C28" s="156"/>
      <c r="D28" s="156"/>
      <c r="E28" s="157"/>
      <c r="F28" s="159" t="s">
        <v>23</v>
      </c>
      <c r="G28" s="159"/>
      <c r="H28" s="159"/>
      <c r="I28" s="159"/>
      <c r="J28" s="159" t="s">
        <v>24</v>
      </c>
      <c r="K28" s="159"/>
      <c r="L28" s="159"/>
      <c r="M28" s="160"/>
      <c r="N28" s="159" t="s">
        <v>37</v>
      </c>
      <c r="O28" s="159"/>
      <c r="P28" s="159"/>
      <c r="Q28" s="159"/>
      <c r="R28" s="159" t="s">
        <v>38</v>
      </c>
      <c r="S28" s="159"/>
      <c r="T28" s="159"/>
      <c r="U28" s="159"/>
      <c r="V28" s="159" t="s">
        <v>22</v>
      </c>
      <c r="W28" s="159"/>
      <c r="X28" s="159"/>
      <c r="Y28" s="159"/>
      <c r="Z28" s="159" t="s">
        <v>43</v>
      </c>
      <c r="AA28" s="159"/>
      <c r="AB28" s="159"/>
      <c r="AC28" s="159"/>
      <c r="AD28" s="159" t="s">
        <v>42</v>
      </c>
      <c r="AE28" s="159"/>
      <c r="AF28" s="159"/>
      <c r="AG28" s="160"/>
      <c r="AH28" s="159" t="s">
        <v>33</v>
      </c>
      <c r="AI28" s="159"/>
      <c r="AJ28" s="159"/>
      <c r="AK28" s="160"/>
    </row>
    <row r="29" spans="1:42" ht="39" customHeight="1" thickBot="1" x14ac:dyDescent="0.25">
      <c r="A29" s="152"/>
      <c r="B29" s="118" t="s">
        <v>246</v>
      </c>
      <c r="C29" s="118" t="s">
        <v>247</v>
      </c>
      <c r="D29" s="118" t="s">
        <v>249</v>
      </c>
      <c r="E29" s="122" t="s">
        <v>245</v>
      </c>
      <c r="F29" s="118" t="s">
        <v>246</v>
      </c>
      <c r="G29" s="118" t="s">
        <v>247</v>
      </c>
      <c r="H29" s="118" t="s">
        <v>249</v>
      </c>
      <c r="I29" s="122" t="s">
        <v>245</v>
      </c>
      <c r="J29" s="118" t="s">
        <v>246</v>
      </c>
      <c r="K29" s="118" t="s">
        <v>247</v>
      </c>
      <c r="L29" s="118" t="s">
        <v>249</v>
      </c>
      <c r="M29" s="122" t="s">
        <v>245</v>
      </c>
      <c r="N29" s="118" t="s">
        <v>246</v>
      </c>
      <c r="O29" s="118" t="s">
        <v>247</v>
      </c>
      <c r="P29" s="118" t="s">
        <v>249</v>
      </c>
      <c r="Q29" s="122" t="s">
        <v>245</v>
      </c>
      <c r="R29" s="118" t="s">
        <v>246</v>
      </c>
      <c r="S29" s="118" t="s">
        <v>247</v>
      </c>
      <c r="T29" s="118" t="s">
        <v>249</v>
      </c>
      <c r="U29" s="122" t="s">
        <v>245</v>
      </c>
      <c r="V29" s="118" t="s">
        <v>246</v>
      </c>
      <c r="W29" s="118" t="s">
        <v>247</v>
      </c>
      <c r="X29" s="119" t="s">
        <v>249</v>
      </c>
      <c r="Y29" s="120" t="s">
        <v>245</v>
      </c>
      <c r="Z29" s="118" t="s">
        <v>246</v>
      </c>
      <c r="AA29" s="118" t="s">
        <v>247</v>
      </c>
      <c r="AB29" s="119" t="s">
        <v>249</v>
      </c>
      <c r="AC29" s="120" t="s">
        <v>245</v>
      </c>
      <c r="AD29" s="118" t="s">
        <v>246</v>
      </c>
      <c r="AE29" s="118" t="s">
        <v>247</v>
      </c>
      <c r="AF29" s="119" t="s">
        <v>249</v>
      </c>
      <c r="AG29" s="120" t="s">
        <v>245</v>
      </c>
      <c r="AH29" s="118" t="s">
        <v>246</v>
      </c>
      <c r="AI29" s="118" t="s">
        <v>247</v>
      </c>
      <c r="AJ29" s="119" t="s">
        <v>249</v>
      </c>
      <c r="AK29" s="121" t="s">
        <v>245</v>
      </c>
    </row>
    <row r="30" spans="1:42" ht="15" customHeight="1" x14ac:dyDescent="0.2">
      <c r="A30" s="37" t="s">
        <v>15</v>
      </c>
      <c r="B30" s="38">
        <f>B7/B$7*100</f>
        <v>100</v>
      </c>
      <c r="C30" s="38">
        <f t="shared" ref="C30:AK30" si="0">C7/C$7*100</f>
        <v>100</v>
      </c>
      <c r="D30" s="38">
        <f t="shared" si="0"/>
        <v>100</v>
      </c>
      <c r="E30" s="38">
        <f t="shared" si="0"/>
        <v>100</v>
      </c>
      <c r="F30" s="38">
        <f t="shared" si="0"/>
        <v>100</v>
      </c>
      <c r="G30" s="38">
        <f t="shared" si="0"/>
        <v>100</v>
      </c>
      <c r="H30" s="38">
        <f t="shared" si="0"/>
        <v>100</v>
      </c>
      <c r="I30" s="38">
        <f t="shared" si="0"/>
        <v>100</v>
      </c>
      <c r="J30" s="38">
        <f t="shared" si="0"/>
        <v>100</v>
      </c>
      <c r="K30" s="38">
        <f t="shared" si="0"/>
        <v>100</v>
      </c>
      <c r="L30" s="38">
        <f t="shared" si="0"/>
        <v>100</v>
      </c>
      <c r="M30" s="39">
        <f t="shared" si="0"/>
        <v>100</v>
      </c>
      <c r="N30" s="38">
        <f t="shared" si="0"/>
        <v>100</v>
      </c>
      <c r="O30" s="38">
        <f t="shared" si="0"/>
        <v>100</v>
      </c>
      <c r="P30" s="38">
        <f t="shared" si="0"/>
        <v>100</v>
      </c>
      <c r="Q30" s="38">
        <f t="shared" si="0"/>
        <v>100</v>
      </c>
      <c r="R30" s="38">
        <f t="shared" si="0"/>
        <v>100</v>
      </c>
      <c r="S30" s="38">
        <f t="shared" si="0"/>
        <v>100</v>
      </c>
      <c r="T30" s="38">
        <f t="shared" si="0"/>
        <v>100</v>
      </c>
      <c r="U30" s="38">
        <f t="shared" si="0"/>
        <v>100</v>
      </c>
      <c r="V30" s="38">
        <f t="shared" si="0"/>
        <v>100</v>
      </c>
      <c r="W30" s="38">
        <f t="shared" si="0"/>
        <v>100</v>
      </c>
      <c r="X30" s="38">
        <f t="shared" si="0"/>
        <v>100</v>
      </c>
      <c r="Y30" s="38">
        <f t="shared" si="0"/>
        <v>100</v>
      </c>
      <c r="Z30" s="38">
        <f t="shared" si="0"/>
        <v>100</v>
      </c>
      <c r="AA30" s="38">
        <f t="shared" si="0"/>
        <v>100</v>
      </c>
      <c r="AB30" s="38">
        <f t="shared" si="0"/>
        <v>100</v>
      </c>
      <c r="AC30" s="38">
        <f t="shared" si="0"/>
        <v>100</v>
      </c>
      <c r="AD30" s="38">
        <f t="shared" si="0"/>
        <v>100</v>
      </c>
      <c r="AE30" s="38">
        <f t="shared" si="0"/>
        <v>100</v>
      </c>
      <c r="AF30" s="38">
        <f t="shared" si="0"/>
        <v>100</v>
      </c>
      <c r="AG30" s="39">
        <f t="shared" si="0"/>
        <v>100</v>
      </c>
      <c r="AH30" s="38">
        <f t="shared" si="0"/>
        <v>100</v>
      </c>
      <c r="AI30" s="38">
        <f t="shared" si="0"/>
        <v>100</v>
      </c>
      <c r="AJ30" s="38">
        <f t="shared" si="0"/>
        <v>100</v>
      </c>
      <c r="AK30" s="39">
        <f t="shared" si="0"/>
        <v>100</v>
      </c>
    </row>
    <row r="31" spans="1:42" ht="15" customHeight="1" x14ac:dyDescent="0.2">
      <c r="A31" s="17" t="s">
        <v>1</v>
      </c>
      <c r="B31" s="40">
        <f t="shared" ref="B31:AK31" si="1">B8/B$7*100</f>
        <v>23.213992524700359</v>
      </c>
      <c r="C31" s="40">
        <f t="shared" si="1"/>
        <v>24.203889010150249</v>
      </c>
      <c r="D31" s="40">
        <f t="shared" si="1"/>
        <v>17.917518575774199</v>
      </c>
      <c r="E31" s="40">
        <f t="shared" si="1"/>
        <v>13.973559832865265</v>
      </c>
      <c r="F31" s="40">
        <f t="shared" si="1"/>
        <v>22.961573165666486</v>
      </c>
      <c r="G31" s="40">
        <f t="shared" si="1"/>
        <v>20.515056100240194</v>
      </c>
      <c r="H31" s="40">
        <f t="shared" si="1"/>
        <v>22.02846788171648</v>
      </c>
      <c r="I31" s="40">
        <f>I8/I$7*100</f>
        <v>19.131491041603404</v>
      </c>
      <c r="J31" s="40">
        <f t="shared" si="1"/>
        <v>23.736654804270461</v>
      </c>
      <c r="K31" s="40">
        <f t="shared" si="1"/>
        <v>30.436463081130359</v>
      </c>
      <c r="L31" s="40">
        <f t="shared" si="1"/>
        <v>7.7505953669625454</v>
      </c>
      <c r="M31" s="41">
        <f t="shared" si="1"/>
        <v>3.1779661016949152</v>
      </c>
      <c r="N31" s="40">
        <f t="shared" si="1"/>
        <v>27.298517085751129</v>
      </c>
      <c r="O31" s="40">
        <f t="shared" si="1"/>
        <v>30.451227978010841</v>
      </c>
      <c r="P31" s="40">
        <f t="shared" si="1"/>
        <v>29.097102958979697</v>
      </c>
      <c r="Q31" s="40">
        <f t="shared" si="1"/>
        <v>25.533964991167498</v>
      </c>
      <c r="R31" s="40">
        <f t="shared" si="1"/>
        <v>15.223705010845192</v>
      </c>
      <c r="S31" s="40">
        <f t="shared" si="1"/>
        <v>14.296071412388422</v>
      </c>
      <c r="T31" s="40">
        <f t="shared" si="1"/>
        <v>10.046069252489225</v>
      </c>
      <c r="U31" s="40">
        <f t="shared" si="1"/>
        <v>7.5681130171543902</v>
      </c>
      <c r="V31" s="40">
        <f t="shared" si="1"/>
        <v>24.783708239052309</v>
      </c>
      <c r="W31" s="40">
        <f t="shared" si="1"/>
        <v>23.779761810768733</v>
      </c>
      <c r="X31" s="40">
        <f t="shared" si="1"/>
        <v>8.5961261405474634</v>
      </c>
      <c r="Y31" s="40">
        <f t="shared" si="1"/>
        <v>4.6948356807511731</v>
      </c>
      <c r="Z31" s="40">
        <f t="shared" si="1"/>
        <v>18.854429618944586</v>
      </c>
      <c r="AA31" s="40">
        <f t="shared" si="1"/>
        <v>20.207613478633242</v>
      </c>
      <c r="AB31" s="40">
        <f t="shared" si="1"/>
        <v>9.3997622820919187</v>
      </c>
      <c r="AC31" s="40">
        <f t="shared" si="1"/>
        <v>8.5335948994605193</v>
      </c>
      <c r="AD31" s="40">
        <f t="shared" si="1"/>
        <v>29.01767120842506</v>
      </c>
      <c r="AE31" s="40">
        <f t="shared" si="1"/>
        <v>28.493244529019979</v>
      </c>
      <c r="AF31" s="40">
        <f t="shared" si="1"/>
        <v>27.40970369836349</v>
      </c>
      <c r="AG31" s="41">
        <f t="shared" si="1"/>
        <v>22.835394862036157</v>
      </c>
      <c r="AH31" s="40">
        <f t="shared" si="1"/>
        <v>32.756912099890961</v>
      </c>
      <c r="AI31" s="40">
        <f t="shared" si="1"/>
        <v>34.272399915272125</v>
      </c>
      <c r="AJ31" s="40">
        <f t="shared" si="1"/>
        <v>36.725301052897031</v>
      </c>
      <c r="AK31" s="41">
        <f t="shared" si="1"/>
        <v>29.973935708079924</v>
      </c>
    </row>
    <row r="32" spans="1:42" ht="15" customHeight="1" x14ac:dyDescent="0.2">
      <c r="A32" s="20" t="s">
        <v>2</v>
      </c>
      <c r="B32" s="40">
        <f t="shared" ref="B32:AK32" si="2">B9/B$7*100</f>
        <v>14.327657642866109</v>
      </c>
      <c r="C32" s="40">
        <f t="shared" si="2"/>
        <v>16.296940010872852</v>
      </c>
      <c r="D32" s="40">
        <f t="shared" si="2"/>
        <v>22.097691118535874</v>
      </c>
      <c r="E32" s="40">
        <f t="shared" si="2"/>
        <v>28.56360024659223</v>
      </c>
      <c r="F32" s="40">
        <f t="shared" si="2"/>
        <v>9.0875238108878413</v>
      </c>
      <c r="G32" s="40">
        <f t="shared" si="2"/>
        <v>10.790367030884804</v>
      </c>
      <c r="H32" s="40">
        <f t="shared" si="2"/>
        <v>10.443475672741915</v>
      </c>
      <c r="I32" s="40">
        <f t="shared" si="2"/>
        <v>8.8065593683571226</v>
      </c>
      <c r="J32" s="40">
        <f t="shared" si="2"/>
        <v>25.177935943060497</v>
      </c>
      <c r="K32" s="40">
        <f t="shared" si="2"/>
        <v>25.600729261622611</v>
      </c>
      <c r="L32" s="40">
        <f t="shared" si="2"/>
        <v>50.920112578480193</v>
      </c>
      <c r="M32" s="41">
        <f t="shared" si="2"/>
        <v>69.915254237288124</v>
      </c>
      <c r="N32" s="40">
        <f t="shared" si="2"/>
        <v>10.522243713733074</v>
      </c>
      <c r="O32" s="40">
        <f t="shared" si="2"/>
        <v>9.487982888984785</v>
      </c>
      <c r="P32" s="40">
        <f t="shared" si="2"/>
        <v>8.5587995157521313</v>
      </c>
      <c r="Q32" s="40">
        <f t="shared" si="2"/>
        <v>5.7812750923398104</v>
      </c>
      <c r="R32" s="40">
        <f t="shared" si="2"/>
        <v>7.9960295577368505</v>
      </c>
      <c r="S32" s="40">
        <f t="shared" si="2"/>
        <v>10.58045221804341</v>
      </c>
      <c r="T32" s="40">
        <f t="shared" si="2"/>
        <v>8.9166295140436915</v>
      </c>
      <c r="U32" s="40">
        <f t="shared" si="2"/>
        <v>15.13622603430878</v>
      </c>
      <c r="V32" s="40">
        <f t="shared" si="2"/>
        <v>22.840409956076137</v>
      </c>
      <c r="W32" s="40">
        <f t="shared" si="2"/>
        <v>24.816589238849286</v>
      </c>
      <c r="X32" s="40">
        <f t="shared" si="2"/>
        <v>43.172722906995361</v>
      </c>
      <c r="Y32" s="40">
        <f t="shared" si="2"/>
        <v>54.929577464788736</v>
      </c>
      <c r="Z32" s="40">
        <f t="shared" si="2"/>
        <v>17.475057098208922</v>
      </c>
      <c r="AA32" s="40">
        <f t="shared" si="2"/>
        <v>19.162162960337856</v>
      </c>
      <c r="AB32" s="40">
        <f t="shared" si="2"/>
        <v>28.298335974643425</v>
      </c>
      <c r="AC32" s="40">
        <f t="shared" si="2"/>
        <v>38.548307994114765</v>
      </c>
      <c r="AD32" s="40">
        <f t="shared" si="2"/>
        <v>7.8538704111382156</v>
      </c>
      <c r="AE32" s="40">
        <f t="shared" si="2"/>
        <v>11.592768791627021</v>
      </c>
      <c r="AF32" s="40">
        <f t="shared" si="2"/>
        <v>12.796481868646817</v>
      </c>
      <c r="AG32" s="41">
        <f t="shared" si="2"/>
        <v>8.5632730732635594</v>
      </c>
      <c r="AH32" s="40">
        <f t="shared" si="2"/>
        <v>9.3400059458923703</v>
      </c>
      <c r="AI32" s="40">
        <f t="shared" si="2"/>
        <v>10.696886252912517</v>
      </c>
      <c r="AJ32" s="40">
        <f t="shared" si="2"/>
        <v>10.497446567051242</v>
      </c>
      <c r="AK32" s="41">
        <f t="shared" si="2"/>
        <v>2.6064291920069498</v>
      </c>
    </row>
    <row r="33" spans="1:42" ht="15" customHeight="1" x14ac:dyDescent="0.2">
      <c r="A33" s="20" t="s">
        <v>3</v>
      </c>
      <c r="B33" s="40">
        <f t="shared" ref="B33:AK33" si="3">B10/B$7*100</f>
        <v>2.2696323195642307</v>
      </c>
      <c r="C33" s="40">
        <f t="shared" si="3"/>
        <v>2.1921945942135279</v>
      </c>
      <c r="D33" s="40">
        <f t="shared" si="3"/>
        <v>3.8398244651673061</v>
      </c>
      <c r="E33" s="40">
        <f t="shared" si="3"/>
        <v>1.0274676347695049</v>
      </c>
      <c r="F33" s="40">
        <f t="shared" si="3"/>
        <v>2.9790464186992449</v>
      </c>
      <c r="G33" s="40">
        <f t="shared" si="3"/>
        <v>2.9005086680751972</v>
      </c>
      <c r="H33" s="40">
        <f t="shared" si="3"/>
        <v>5.1473291664478182</v>
      </c>
      <c r="I33" s="40">
        <f t="shared" si="3"/>
        <v>1.5183723048891591</v>
      </c>
      <c r="J33" s="40">
        <f t="shared" si="3"/>
        <v>0.80071174377224197</v>
      </c>
      <c r="K33" s="40">
        <f t="shared" si="3"/>
        <v>0.99544211485870571</v>
      </c>
      <c r="L33" s="40">
        <f t="shared" si="3"/>
        <v>0.60619181641047837</v>
      </c>
      <c r="M33" s="41" t="e">
        <f t="shared" si="3"/>
        <v>#VALUE!</v>
      </c>
      <c r="N33" s="40">
        <f t="shared" si="3"/>
        <v>2.5531914893617018</v>
      </c>
      <c r="O33" s="40">
        <f t="shared" si="3"/>
        <v>2.075085836507252</v>
      </c>
      <c r="P33" s="40">
        <f t="shared" si="3"/>
        <v>6.7006390945691034</v>
      </c>
      <c r="Q33" s="40">
        <f t="shared" si="3"/>
        <v>1.4453187730849526</v>
      </c>
      <c r="R33" s="40">
        <f t="shared" si="3"/>
        <v>2.1322745487298267</v>
      </c>
      <c r="S33" s="40">
        <f t="shared" si="3"/>
        <v>3.6249943359463499</v>
      </c>
      <c r="T33" s="40">
        <f t="shared" si="3"/>
        <v>4.0124832813196614</v>
      </c>
      <c r="U33" s="40">
        <f t="shared" si="3"/>
        <v>3.0272452068617559</v>
      </c>
      <c r="V33" s="40">
        <f t="shared" si="3"/>
        <v>2.0764009050978309</v>
      </c>
      <c r="W33" s="40">
        <f t="shared" si="3"/>
        <v>1.5917180132580002</v>
      </c>
      <c r="X33" s="40">
        <f t="shared" si="3"/>
        <v>0.51224587802145005</v>
      </c>
      <c r="Y33" s="40" t="e">
        <f t="shared" si="3"/>
        <v>#VALUE!</v>
      </c>
      <c r="Z33" s="40">
        <f t="shared" si="3"/>
        <v>2.5393677124654408</v>
      </c>
      <c r="AA33" s="40">
        <f t="shared" si="3"/>
        <v>2.3773662916039102</v>
      </c>
      <c r="AB33" s="40">
        <f t="shared" si="3"/>
        <v>3.2587163232963547</v>
      </c>
      <c r="AC33" s="40">
        <f t="shared" si="3"/>
        <v>0.58852378616969103</v>
      </c>
      <c r="AD33" s="40">
        <f t="shared" si="3"/>
        <v>1.6064734931873623</v>
      </c>
      <c r="AE33" s="40">
        <f t="shared" si="3"/>
        <v>1.1189343482397716</v>
      </c>
      <c r="AF33" s="40">
        <f t="shared" si="3"/>
        <v>5.83952130343883</v>
      </c>
      <c r="AG33" s="41">
        <f t="shared" si="3"/>
        <v>4.2816365366317797</v>
      </c>
      <c r="AH33" s="40">
        <f t="shared" si="3"/>
        <v>1.9324150232880772</v>
      </c>
      <c r="AI33" s="40">
        <f t="shared" si="3"/>
        <v>2.5947892395678847</v>
      </c>
      <c r="AJ33" s="40">
        <f t="shared" si="3"/>
        <v>3.9404829455898072</v>
      </c>
      <c r="AK33" s="41" t="e">
        <f t="shared" si="3"/>
        <v>#VALUE!</v>
      </c>
    </row>
    <row r="34" spans="1:42" ht="15" customHeight="1" x14ac:dyDescent="0.2">
      <c r="A34" s="20" t="s">
        <v>4</v>
      </c>
      <c r="B34" s="40">
        <f t="shared" ref="B34:AK34" si="4">B11/B$7*100</f>
        <v>3.467225543504505</v>
      </c>
      <c r="C34" s="40">
        <f t="shared" si="4"/>
        <v>2.5243452903064867</v>
      </c>
      <c r="D34" s="40">
        <f t="shared" si="4"/>
        <v>2.8362339799531235</v>
      </c>
      <c r="E34" s="40">
        <f t="shared" si="4"/>
        <v>2.2604287964929104</v>
      </c>
      <c r="F34" s="40">
        <f t="shared" si="4"/>
        <v>2.6782773091190326</v>
      </c>
      <c r="G34" s="40">
        <f t="shared" si="4"/>
        <v>2.8854018520956384</v>
      </c>
      <c r="H34" s="40">
        <f t="shared" si="4"/>
        <v>3.107656214437033</v>
      </c>
      <c r="I34" s="40">
        <f t="shared" si="4"/>
        <v>2.7330701488004863</v>
      </c>
      <c r="J34" s="40">
        <f t="shared" si="4"/>
        <v>5.1008303677342814</v>
      </c>
      <c r="K34" s="40">
        <f t="shared" si="4"/>
        <v>1.9143117593436649</v>
      </c>
      <c r="L34" s="40">
        <f t="shared" si="4"/>
        <v>2.1649707728945655</v>
      </c>
      <c r="M34" s="41">
        <f t="shared" si="4"/>
        <v>1.271186440677966</v>
      </c>
      <c r="N34" s="40">
        <f t="shared" si="4"/>
        <v>2.5531914893617018</v>
      </c>
      <c r="O34" s="40">
        <f t="shared" si="4"/>
        <v>3.3096305746824517</v>
      </c>
      <c r="P34" s="40">
        <f t="shared" si="4"/>
        <v>2.5479320926827893</v>
      </c>
      <c r="Q34" s="40">
        <f t="shared" si="4"/>
        <v>0.96354584872330173</v>
      </c>
      <c r="R34" s="40">
        <f t="shared" si="4"/>
        <v>3.3822285945369659</v>
      </c>
      <c r="S34" s="40">
        <f t="shared" si="4"/>
        <v>2.129684172368481</v>
      </c>
      <c r="T34" s="40">
        <f t="shared" si="4"/>
        <v>4.3840095110714818</v>
      </c>
      <c r="U34" s="40">
        <f t="shared" si="4"/>
        <v>4.5408678102926343</v>
      </c>
      <c r="V34" s="40">
        <f t="shared" si="4"/>
        <v>4.4722481032876358</v>
      </c>
      <c r="W34" s="40">
        <f t="shared" si="4"/>
        <v>2.0559691004582503</v>
      </c>
      <c r="X34" s="40">
        <f t="shared" si="4"/>
        <v>2.4971986553545702</v>
      </c>
      <c r="Y34" s="40">
        <f t="shared" si="4"/>
        <v>2.8169014084507045</v>
      </c>
      <c r="Z34" s="40">
        <f t="shared" si="4"/>
        <v>4.1621589133309298</v>
      </c>
      <c r="AA34" s="40">
        <f t="shared" si="4"/>
        <v>2.9237175511650575</v>
      </c>
      <c r="AB34" s="40">
        <f t="shared" si="4"/>
        <v>3.1695721077654517</v>
      </c>
      <c r="AC34" s="40">
        <f t="shared" si="4"/>
        <v>2.6483570377636099</v>
      </c>
      <c r="AD34" s="40">
        <f t="shared" si="4"/>
        <v>2.9154518950437316</v>
      </c>
      <c r="AE34" s="40">
        <f t="shared" si="4"/>
        <v>2.3444338725023788</v>
      </c>
      <c r="AF34" s="40">
        <f t="shared" si="4"/>
        <v>2.1627856679403075</v>
      </c>
      <c r="AG34" s="41" t="e">
        <f t="shared" si="4"/>
        <v>#VALUE!</v>
      </c>
      <c r="AH34" s="40">
        <f t="shared" si="4"/>
        <v>1.63512040432068</v>
      </c>
      <c r="AI34" s="40">
        <f t="shared" si="4"/>
        <v>1.2709171785638624</v>
      </c>
      <c r="AJ34" s="40">
        <f t="shared" si="4"/>
        <v>2.3642897673538847</v>
      </c>
      <c r="AK34" s="41">
        <f t="shared" si="4"/>
        <v>2.6064291920069498</v>
      </c>
    </row>
    <row r="35" spans="1:42" ht="15" customHeight="1" x14ac:dyDescent="0.2">
      <c r="A35" s="20" t="s">
        <v>5</v>
      </c>
      <c r="B35" s="40">
        <f t="shared" ref="B35:AK35" si="5">B12/B$7*100</f>
        <v>0.84024685873228966</v>
      </c>
      <c r="C35" s="40">
        <f t="shared" si="5"/>
        <v>0.59787125296732568</v>
      </c>
      <c r="D35" s="40">
        <f t="shared" si="5"/>
        <v>0.14960355059093403</v>
      </c>
      <c r="E35" s="40">
        <f t="shared" si="5"/>
        <v>0.41098705390780188</v>
      </c>
      <c r="F35" s="40">
        <f t="shared" si="5"/>
        <v>1.0741753913579009</v>
      </c>
      <c r="G35" s="40">
        <f t="shared" si="5"/>
        <v>0.86108851083482407</v>
      </c>
      <c r="H35" s="40">
        <f t="shared" si="5"/>
        <v>0.21009506801827829</v>
      </c>
      <c r="I35" s="42">
        <f t="shared" si="5"/>
        <v>0.60734892195566359</v>
      </c>
      <c r="J35" s="42">
        <f t="shared" si="5"/>
        <v>0.35587188612099641</v>
      </c>
      <c r="K35" s="42">
        <f t="shared" si="5"/>
        <v>0.15314494074749319</v>
      </c>
      <c r="L35" s="42" t="e">
        <f t="shared" si="5"/>
        <v>#VALUE!</v>
      </c>
      <c r="M35" s="43" t="e">
        <f t="shared" si="5"/>
        <v>#VALUE!</v>
      </c>
      <c r="N35" s="40">
        <f t="shared" si="5"/>
        <v>1.1605415860735009</v>
      </c>
      <c r="O35" s="40">
        <f t="shared" si="5"/>
        <v>0.23640218390588943</v>
      </c>
      <c r="P35" s="40">
        <f t="shared" si="5"/>
        <v>0.16892367465300262</v>
      </c>
      <c r="Q35" s="40">
        <f t="shared" si="5"/>
        <v>0.96354584872330173</v>
      </c>
      <c r="R35" s="40">
        <f t="shared" si="5"/>
        <v>1.544060880114702</v>
      </c>
      <c r="S35" s="40">
        <f t="shared" si="5"/>
        <v>2.4468711767637865</v>
      </c>
      <c r="T35" s="40" t="e">
        <f t="shared" si="5"/>
        <v>#VALUE!</v>
      </c>
      <c r="U35" s="40" t="e">
        <f t="shared" si="5"/>
        <v>#VALUE!</v>
      </c>
      <c r="V35" s="40" t="e">
        <f t="shared" si="5"/>
        <v>#VALUE!</v>
      </c>
      <c r="W35" s="40" t="e">
        <f t="shared" si="5"/>
        <v>#VALUE!</v>
      </c>
      <c r="X35" s="40">
        <f t="shared" si="5"/>
        <v>0.19209220425804391</v>
      </c>
      <c r="Y35" s="42" t="e">
        <f t="shared" si="5"/>
        <v>#VALUE!</v>
      </c>
      <c r="Z35" s="40">
        <f t="shared" si="5"/>
        <v>0.22538766678687344</v>
      </c>
      <c r="AA35" s="40">
        <f t="shared" si="5"/>
        <v>0.17719500310091257</v>
      </c>
      <c r="AB35" s="40" t="e">
        <f t="shared" si="5"/>
        <v>#VALUE!</v>
      </c>
      <c r="AC35" s="42" t="e">
        <f t="shared" si="5"/>
        <v>#VALUE!</v>
      </c>
      <c r="AD35" s="42">
        <f t="shared" si="5"/>
        <v>1.070982328791575</v>
      </c>
      <c r="AE35" s="42" t="e">
        <f t="shared" si="5"/>
        <v>#VALUE!</v>
      </c>
      <c r="AF35" s="42" t="e">
        <f t="shared" si="5"/>
        <v>#VALUE!</v>
      </c>
      <c r="AG35" s="43" t="e">
        <f t="shared" si="5"/>
        <v>#VALUE!</v>
      </c>
      <c r="AH35" s="42">
        <f t="shared" si="5"/>
        <v>2.675651570706568</v>
      </c>
      <c r="AI35" s="42">
        <f t="shared" si="5"/>
        <v>2.700699004448206</v>
      </c>
      <c r="AJ35" s="42">
        <f t="shared" si="5"/>
        <v>0.75657272555324306</v>
      </c>
      <c r="AK35" s="43">
        <f t="shared" si="5"/>
        <v>2.6064291920069498</v>
      </c>
    </row>
    <row r="36" spans="1:42" ht="15" customHeight="1" x14ac:dyDescent="0.2">
      <c r="A36" s="20" t="s">
        <v>6</v>
      </c>
      <c r="B36" s="40">
        <f t="shared" ref="B36:AK36" si="6">B13/B$7*100</f>
        <v>3.782076665282351</v>
      </c>
      <c r="C36" s="40">
        <f t="shared" si="6"/>
        <v>4.281896973632656</v>
      </c>
      <c r="D36" s="40">
        <f t="shared" si="6"/>
        <v>3.4309080935520861</v>
      </c>
      <c r="E36" s="40">
        <f t="shared" si="6"/>
        <v>1.8494417425851086</v>
      </c>
      <c r="F36" s="42">
        <f t="shared" si="6"/>
        <v>2.9647240801478061</v>
      </c>
      <c r="G36" s="42">
        <f t="shared" si="6"/>
        <v>3.0364700118912218</v>
      </c>
      <c r="H36" s="42">
        <f t="shared" si="6"/>
        <v>2.6121820123605932</v>
      </c>
      <c r="I36" s="42">
        <f t="shared" si="6"/>
        <v>1.8220467658669908</v>
      </c>
      <c r="J36" s="40">
        <f t="shared" si="6"/>
        <v>5.4744958481613288</v>
      </c>
      <c r="K36" s="40">
        <f t="shared" si="6"/>
        <v>6.3861440291704668</v>
      </c>
      <c r="L36" s="40">
        <f t="shared" si="6"/>
        <v>5.4557263476943056</v>
      </c>
      <c r="M36" s="41">
        <f t="shared" si="6"/>
        <v>1.906779661016949</v>
      </c>
      <c r="N36" s="40">
        <f t="shared" si="6"/>
        <v>3.2392005157962602</v>
      </c>
      <c r="O36" s="40">
        <f t="shared" si="6"/>
        <v>2.0540723090489506</v>
      </c>
      <c r="P36" s="40">
        <f t="shared" si="6"/>
        <v>1.9989301500605308</v>
      </c>
      <c r="Q36" s="40" t="e">
        <f t="shared" si="6"/>
        <v>#VALUE!</v>
      </c>
      <c r="R36" s="40">
        <f t="shared" si="6"/>
        <v>8.4188081320539698</v>
      </c>
      <c r="S36" s="40">
        <f t="shared" si="6"/>
        <v>11.464044587430333</v>
      </c>
      <c r="T36" s="40">
        <f t="shared" si="6"/>
        <v>14.28146827165998</v>
      </c>
      <c r="U36" s="40">
        <f t="shared" si="6"/>
        <v>13.622603430877902</v>
      </c>
      <c r="V36" s="42">
        <f t="shared" si="6"/>
        <v>0.98495940370025292</v>
      </c>
      <c r="W36" s="42">
        <f t="shared" si="6"/>
        <v>2.6528633554300005</v>
      </c>
      <c r="X36" s="42">
        <f t="shared" si="6"/>
        <v>0.38418440851608782</v>
      </c>
      <c r="Y36" s="42" t="e">
        <f t="shared" si="6"/>
        <v>#VALUE!</v>
      </c>
      <c r="Z36" s="42">
        <f t="shared" si="6"/>
        <v>1.8932564010097366</v>
      </c>
      <c r="AA36" s="42">
        <f t="shared" si="6"/>
        <v>2.7612887983225542</v>
      </c>
      <c r="AB36" s="42">
        <f t="shared" si="6"/>
        <v>2.1988906497622822</v>
      </c>
      <c r="AC36" s="42">
        <f t="shared" si="6"/>
        <v>1.7655713585090733</v>
      </c>
      <c r="AD36" s="40">
        <f t="shared" si="6"/>
        <v>7.7943713928720166</v>
      </c>
      <c r="AE36" s="40">
        <f t="shared" si="6"/>
        <v>9.5908658420551873</v>
      </c>
      <c r="AF36" s="40">
        <f t="shared" si="6"/>
        <v>9.0116069497512807</v>
      </c>
      <c r="AG36" s="41">
        <f t="shared" si="6"/>
        <v>4.2816365366317797</v>
      </c>
      <c r="AH36" s="40">
        <f t="shared" si="6"/>
        <v>6.6693092855019227</v>
      </c>
      <c r="AI36" s="40">
        <f t="shared" si="6"/>
        <v>4.4588011014615452</v>
      </c>
      <c r="AJ36" s="40">
        <f t="shared" si="6"/>
        <v>2.4714709034739255</v>
      </c>
      <c r="AK36" s="41" t="e">
        <f t="shared" si="6"/>
        <v>#VALUE!</v>
      </c>
    </row>
    <row r="37" spans="1:42" ht="15" customHeight="1" x14ac:dyDescent="0.2">
      <c r="A37" s="20" t="s">
        <v>7</v>
      </c>
      <c r="B37" s="40">
        <f t="shared" ref="B37:AK37" si="7">B14/B$7*100</f>
        <v>4.5054616045817601</v>
      </c>
      <c r="C37" s="40">
        <f t="shared" si="7"/>
        <v>4.8494001629571972</v>
      </c>
      <c r="D37" s="40">
        <f t="shared" si="7"/>
        <v>5.2423577519573117</v>
      </c>
      <c r="E37" s="40">
        <f t="shared" si="7"/>
        <v>5.4455784642783751</v>
      </c>
      <c r="F37" s="40">
        <f t="shared" si="7"/>
        <v>3.8455479010612845</v>
      </c>
      <c r="G37" s="40">
        <f t="shared" si="7"/>
        <v>6.4959308712100761</v>
      </c>
      <c r="H37" s="40">
        <f t="shared" si="7"/>
        <v>7.1519862737888893</v>
      </c>
      <c r="I37" s="40">
        <f t="shared" si="7"/>
        <v>8.0473732159125433</v>
      </c>
      <c r="J37" s="40">
        <f t="shared" si="7"/>
        <v>5.8718861209964412</v>
      </c>
      <c r="K37" s="40">
        <f t="shared" si="7"/>
        <v>2.0674567000911583</v>
      </c>
      <c r="L37" s="40">
        <f t="shared" si="7"/>
        <v>0.51959298549469579</v>
      </c>
      <c r="M37" s="41" t="e">
        <f t="shared" si="7"/>
        <v>#VALUE!</v>
      </c>
      <c r="N37" s="40">
        <f t="shared" si="7"/>
        <v>2.733720180528691</v>
      </c>
      <c r="O37" s="40">
        <f t="shared" si="7"/>
        <v>3.1257622094223154</v>
      </c>
      <c r="P37" s="40">
        <f t="shared" si="7"/>
        <v>3.2236267912947993</v>
      </c>
      <c r="Q37" s="40">
        <f t="shared" si="7"/>
        <v>6.0221615545206362</v>
      </c>
      <c r="R37" s="40">
        <f t="shared" si="7"/>
        <v>7.9408845263041812</v>
      </c>
      <c r="S37" s="40">
        <f t="shared" si="7"/>
        <v>11.237482441433686</v>
      </c>
      <c r="T37" s="40">
        <f t="shared" si="7"/>
        <v>12.037449843958985</v>
      </c>
      <c r="U37" s="40">
        <f t="shared" si="7"/>
        <v>13.622603430877902</v>
      </c>
      <c r="V37" s="40">
        <f t="shared" si="7"/>
        <v>3.8466657793158525</v>
      </c>
      <c r="W37" s="40">
        <f t="shared" si="7"/>
        <v>3.1834360265160004</v>
      </c>
      <c r="X37" s="40">
        <f t="shared" si="7"/>
        <v>4.6102129021930534</v>
      </c>
      <c r="Y37" s="40">
        <f t="shared" si="7"/>
        <v>2.3474178403755865</v>
      </c>
      <c r="Z37" s="40">
        <f t="shared" si="7"/>
        <v>4.0194133910325762</v>
      </c>
      <c r="AA37" s="40">
        <f t="shared" si="7"/>
        <v>3.7358613153775733</v>
      </c>
      <c r="AB37" s="40">
        <f t="shared" si="7"/>
        <v>5.120839936608558</v>
      </c>
      <c r="AC37" s="40">
        <f t="shared" si="7"/>
        <v>2.501226091221187</v>
      </c>
      <c r="AD37" s="40">
        <f t="shared" si="7"/>
        <v>7.1398821919438333</v>
      </c>
      <c r="AE37" s="40">
        <f t="shared" si="7"/>
        <v>12.148430066603236</v>
      </c>
      <c r="AF37" s="40">
        <f t="shared" si="7"/>
        <v>9.9488140725254137</v>
      </c>
      <c r="AG37" s="41">
        <f t="shared" si="7"/>
        <v>19.980970504281636</v>
      </c>
      <c r="AH37" s="40">
        <f t="shared" si="7"/>
        <v>3.9143791497373881</v>
      </c>
      <c r="AI37" s="40">
        <f t="shared" si="7"/>
        <v>1.5886464732048249</v>
      </c>
      <c r="AJ37" s="40">
        <f t="shared" si="7"/>
        <v>1.5131454511064861</v>
      </c>
      <c r="AK37" s="41">
        <f t="shared" si="7"/>
        <v>5.2128583840138996</v>
      </c>
    </row>
    <row r="38" spans="1:42" ht="15" customHeight="1" x14ac:dyDescent="0.2">
      <c r="A38" s="20" t="s">
        <v>8</v>
      </c>
      <c r="B38" s="40">
        <f t="shared" ref="B38:AK38" si="8">B15/B$7*100</f>
        <v>7.4559836200152594</v>
      </c>
      <c r="C38" s="40">
        <f t="shared" si="8"/>
        <v>5.0268635348697206</v>
      </c>
      <c r="D38" s="40">
        <f t="shared" si="8"/>
        <v>4.1016306787014409</v>
      </c>
      <c r="E38" s="40">
        <f t="shared" si="8"/>
        <v>4.4523597506678536</v>
      </c>
      <c r="F38" s="40">
        <f t="shared" si="8"/>
        <v>9.4240987668466492</v>
      </c>
      <c r="G38" s="40">
        <f t="shared" si="8"/>
        <v>6.7482146980686997</v>
      </c>
      <c r="H38" s="40">
        <f t="shared" si="8"/>
        <v>5.0247737101038217</v>
      </c>
      <c r="I38" s="40">
        <f t="shared" si="8"/>
        <v>6.579613321186355</v>
      </c>
      <c r="J38" s="40">
        <f t="shared" si="8"/>
        <v>3.3807829181494666</v>
      </c>
      <c r="K38" s="40">
        <f t="shared" si="8"/>
        <v>2.1185050136736558</v>
      </c>
      <c r="L38" s="40">
        <f t="shared" si="8"/>
        <v>1.8185754492314354</v>
      </c>
      <c r="M38" s="41" t="e">
        <f t="shared" si="8"/>
        <v>#VALUE!</v>
      </c>
      <c r="N38" s="40">
        <f t="shared" si="8"/>
        <v>8.3301096067053511</v>
      </c>
      <c r="O38" s="40">
        <f t="shared" si="8"/>
        <v>4.5888290587065423</v>
      </c>
      <c r="P38" s="40">
        <f t="shared" si="8"/>
        <v>3.6318590050395558</v>
      </c>
      <c r="Q38" s="40">
        <f t="shared" si="8"/>
        <v>6.2630480167014611</v>
      </c>
      <c r="R38" s="40">
        <f t="shared" si="8"/>
        <v>8.6761516120730864</v>
      </c>
      <c r="S38" s="40">
        <f t="shared" si="8"/>
        <v>7.6578005346866647</v>
      </c>
      <c r="T38" s="40">
        <f t="shared" si="8"/>
        <v>9.9569029573487882</v>
      </c>
      <c r="U38" s="40">
        <f t="shared" si="8"/>
        <v>7.0635721493440968</v>
      </c>
      <c r="V38" s="40">
        <f t="shared" si="8"/>
        <v>5.6701717023825378</v>
      </c>
      <c r="W38" s="40">
        <f t="shared" si="8"/>
        <v>4.1119382009165006</v>
      </c>
      <c r="X38" s="40">
        <f t="shared" si="8"/>
        <v>2.1130142468384827</v>
      </c>
      <c r="Y38" s="40">
        <f t="shared" si="8"/>
        <v>1.8779342723004695</v>
      </c>
      <c r="Z38" s="40">
        <f t="shared" si="8"/>
        <v>7.7383098930159875</v>
      </c>
      <c r="AA38" s="40">
        <f t="shared" si="8"/>
        <v>6.5488319896045599</v>
      </c>
      <c r="AB38" s="40">
        <f t="shared" si="8"/>
        <v>5.15055467511886</v>
      </c>
      <c r="AC38" s="40">
        <f t="shared" si="8"/>
        <v>4.3158410985777342</v>
      </c>
      <c r="AD38" s="40">
        <f t="shared" si="8"/>
        <v>1.3684774201225678</v>
      </c>
      <c r="AE38" s="40">
        <f t="shared" si="8"/>
        <v>1.5558515699333968</v>
      </c>
      <c r="AF38" s="40">
        <f t="shared" si="8"/>
        <v>2.1627856679403075</v>
      </c>
      <c r="AG38" s="41" t="e">
        <f t="shared" si="8"/>
        <v>#VALUE!</v>
      </c>
      <c r="AH38" s="40">
        <f t="shared" si="8"/>
        <v>11.59449013972846</v>
      </c>
      <c r="AI38" s="40">
        <f t="shared" si="8"/>
        <v>3.0184282990891691</v>
      </c>
      <c r="AJ38" s="40">
        <f t="shared" si="8"/>
        <v>2.4588613580480376</v>
      </c>
      <c r="AK38" s="41">
        <f t="shared" si="8"/>
        <v>9.1225021720243227</v>
      </c>
    </row>
    <row r="39" spans="1:42" ht="15" customHeight="1" x14ac:dyDescent="0.2">
      <c r="A39" s="20" t="s">
        <v>9</v>
      </c>
      <c r="B39" s="40">
        <f t="shared" ref="B39:AK39" si="9">B16/B$7*100</f>
        <v>7.8229879950937304</v>
      </c>
      <c r="C39" s="40">
        <f t="shared" si="9"/>
        <v>8.128744321239882</v>
      </c>
      <c r="D39" s="40">
        <f t="shared" si="9"/>
        <v>6.7009923702189198</v>
      </c>
      <c r="E39" s="40">
        <f t="shared" si="9"/>
        <v>6.3702993355709294</v>
      </c>
      <c r="F39" s="40">
        <f t="shared" si="9"/>
        <v>7.3760043539909184</v>
      </c>
      <c r="G39" s="40">
        <f t="shared" si="9"/>
        <v>8.0301359397626495</v>
      </c>
      <c r="H39" s="40">
        <f t="shared" si="9"/>
        <v>5.7338445646655121</v>
      </c>
      <c r="I39" s="40">
        <f t="shared" si="9"/>
        <v>5.7698147585788044</v>
      </c>
      <c r="J39" s="40">
        <f t="shared" si="9"/>
        <v>8.7485172004744935</v>
      </c>
      <c r="K39" s="40">
        <f t="shared" si="9"/>
        <v>8.2953509571558808</v>
      </c>
      <c r="L39" s="40">
        <f t="shared" si="9"/>
        <v>9.0928772461571761</v>
      </c>
      <c r="M39" s="41">
        <f t="shared" si="9"/>
        <v>7.6271186440677958</v>
      </c>
      <c r="N39" s="40">
        <f t="shared" si="9"/>
        <v>3.816892327530625</v>
      </c>
      <c r="O39" s="40">
        <f t="shared" si="9"/>
        <v>5.0184806469164522</v>
      </c>
      <c r="P39" s="40">
        <f t="shared" si="9"/>
        <v>3.3080886286213009</v>
      </c>
      <c r="Q39" s="40">
        <f t="shared" si="9"/>
        <v>4.3359563192548576</v>
      </c>
      <c r="R39" s="40">
        <f t="shared" si="9"/>
        <v>11.249586412264257</v>
      </c>
      <c r="S39" s="40">
        <f t="shared" si="9"/>
        <v>7.9296751098826421</v>
      </c>
      <c r="T39" s="40">
        <f t="shared" si="9"/>
        <v>6.5388616436320417</v>
      </c>
      <c r="U39" s="40">
        <f t="shared" si="9"/>
        <v>9.0817356205852686</v>
      </c>
      <c r="V39" s="40">
        <f t="shared" si="9"/>
        <v>9.4769066950618921</v>
      </c>
      <c r="W39" s="40">
        <f t="shared" si="9"/>
        <v>10.843578965320127</v>
      </c>
      <c r="X39" s="40">
        <f t="shared" si="9"/>
        <v>10.629101968945093</v>
      </c>
      <c r="Y39" s="40">
        <f t="shared" si="9"/>
        <v>7.511737089201878</v>
      </c>
      <c r="Z39" s="40">
        <f t="shared" si="9"/>
        <v>10.052289938694555</v>
      </c>
      <c r="AA39" s="40">
        <f t="shared" si="9"/>
        <v>10.321608930628157</v>
      </c>
      <c r="AB39" s="40">
        <f t="shared" si="9"/>
        <v>9.0729001584786051</v>
      </c>
      <c r="AC39" s="40">
        <f t="shared" si="9"/>
        <v>7.0622854340362933</v>
      </c>
      <c r="AD39" s="40">
        <f t="shared" si="9"/>
        <v>3.4509430594395187</v>
      </c>
      <c r="AE39" s="40">
        <f t="shared" si="9"/>
        <v>5.1980970504281627</v>
      </c>
      <c r="AF39" s="40">
        <f t="shared" si="9"/>
        <v>4.4337106192776305</v>
      </c>
      <c r="AG39" s="41">
        <f t="shared" si="9"/>
        <v>7.1360608943862998</v>
      </c>
      <c r="AH39" s="40">
        <f t="shared" si="9"/>
        <v>4.112575562382319</v>
      </c>
      <c r="AI39" s="40">
        <f t="shared" si="9"/>
        <v>3.1772929464096515</v>
      </c>
      <c r="AJ39" s="40">
        <f t="shared" si="9"/>
        <v>1.1348590883298699</v>
      </c>
      <c r="AK39" s="41">
        <f t="shared" si="9"/>
        <v>2.6064291920069498</v>
      </c>
    </row>
    <row r="40" spans="1:42" ht="15" customHeight="1" x14ac:dyDescent="0.2">
      <c r="A40" s="20" t="s">
        <v>16</v>
      </c>
      <c r="B40" s="40">
        <f t="shared" ref="B40:AK40" si="10">B17/B$7*100</f>
        <v>2.8587709216638819</v>
      </c>
      <c r="C40" s="40">
        <f t="shared" si="10"/>
        <v>2.1779595643809722</v>
      </c>
      <c r="D40" s="40">
        <f t="shared" si="10"/>
        <v>2.271480576472348</v>
      </c>
      <c r="E40" s="40">
        <f t="shared" si="10"/>
        <v>2.4796218919104049</v>
      </c>
      <c r="F40" s="40">
        <f t="shared" si="10"/>
        <v>3.3800718981395277</v>
      </c>
      <c r="G40" s="40">
        <f t="shared" si="10"/>
        <v>2.6059257564738099</v>
      </c>
      <c r="H40" s="40">
        <f t="shared" si="10"/>
        <v>2.5596582453560237</v>
      </c>
      <c r="I40" s="40">
        <f t="shared" si="10"/>
        <v>3.66433849579917</v>
      </c>
      <c r="J40" s="42">
        <f t="shared" si="10"/>
        <v>1.7793594306049825</v>
      </c>
      <c r="K40" s="42">
        <f t="shared" si="10"/>
        <v>1.4548769371011854</v>
      </c>
      <c r="L40" s="42">
        <f t="shared" si="10"/>
        <v>1.5587789564840873</v>
      </c>
      <c r="M40" s="43" t="e">
        <f t="shared" si="10"/>
        <v>#VALUE!</v>
      </c>
      <c r="N40" s="40">
        <f t="shared" si="10"/>
        <v>2.011605415860735</v>
      </c>
      <c r="O40" s="40">
        <f t="shared" si="10"/>
        <v>1.707349105986979</v>
      </c>
      <c r="P40" s="40">
        <f t="shared" si="10"/>
        <v>2.0833919873870319</v>
      </c>
      <c r="Q40" s="40">
        <f t="shared" si="10"/>
        <v>3.2118194957443391</v>
      </c>
      <c r="R40" s="40">
        <f t="shared" si="10"/>
        <v>3.9336789088636448</v>
      </c>
      <c r="S40" s="40">
        <f t="shared" si="10"/>
        <v>1.5859350219765282</v>
      </c>
      <c r="T40" s="40">
        <f t="shared" si="10"/>
        <v>3.8044285926586423</v>
      </c>
      <c r="U40" s="40">
        <f t="shared" si="10"/>
        <v>2.119071644803229</v>
      </c>
      <c r="V40" s="40">
        <f t="shared" si="10"/>
        <v>2.954878211100759</v>
      </c>
      <c r="W40" s="40">
        <f t="shared" si="10"/>
        <v>2.8628817044015422</v>
      </c>
      <c r="X40" s="40">
        <f t="shared" si="10"/>
        <v>1.8248759404514168</v>
      </c>
      <c r="Y40" s="40">
        <f t="shared" si="10"/>
        <v>1.8779342723004695</v>
      </c>
      <c r="Z40" s="40">
        <f t="shared" si="10"/>
        <v>3.1103498016588538</v>
      </c>
      <c r="AA40" s="40">
        <f t="shared" si="10"/>
        <v>2.6357756711260749</v>
      </c>
      <c r="AB40" s="40">
        <f t="shared" si="10"/>
        <v>2.436608557844691</v>
      </c>
      <c r="AC40" s="40">
        <f t="shared" si="10"/>
        <v>2.3540951446787641</v>
      </c>
      <c r="AD40" s="42">
        <f t="shared" si="10"/>
        <v>3.5699410959719167</v>
      </c>
      <c r="AE40" s="42">
        <f t="shared" si="10"/>
        <v>0.63939105613701241</v>
      </c>
      <c r="AF40" s="42">
        <f t="shared" si="10"/>
        <v>2.0185999567442865</v>
      </c>
      <c r="AG40" s="43">
        <f t="shared" si="10"/>
        <v>0.95147478591817225</v>
      </c>
      <c r="AH40" s="42">
        <f t="shared" si="10"/>
        <v>1.4369239916757504</v>
      </c>
      <c r="AI40" s="42">
        <f t="shared" si="10"/>
        <v>2.0652404151662749</v>
      </c>
      <c r="AJ40" s="42">
        <f t="shared" si="10"/>
        <v>1.9670890864384325</v>
      </c>
      <c r="AK40" s="43">
        <f t="shared" si="10"/>
        <v>4.4309296264118156</v>
      </c>
    </row>
    <row r="41" spans="1:42" ht="15" customHeight="1" x14ac:dyDescent="0.2">
      <c r="A41" s="20" t="s">
        <v>10</v>
      </c>
      <c r="B41" s="40">
        <f t="shared" ref="B41:AK41" si="11">B18/B$7*100</f>
        <v>8.7298751219323751</v>
      </c>
      <c r="C41" s="40">
        <f t="shared" si="11"/>
        <v>9.7405564134232243</v>
      </c>
      <c r="D41" s="40">
        <f t="shared" si="11"/>
        <v>10.73280805864459</v>
      </c>
      <c r="E41" s="40">
        <f t="shared" si="11"/>
        <v>9.9458867045688049</v>
      </c>
      <c r="F41" s="42">
        <f t="shared" si="11"/>
        <v>10.826255711032497</v>
      </c>
      <c r="G41" s="42">
        <f t="shared" si="11"/>
        <v>14.070488403360615</v>
      </c>
      <c r="H41" s="42">
        <f t="shared" si="11"/>
        <v>13.794492007633455</v>
      </c>
      <c r="I41" s="42">
        <f t="shared" si="11"/>
        <v>11.559874481222797</v>
      </c>
      <c r="J41" s="40">
        <f t="shared" si="11"/>
        <v>4.3890865954922891</v>
      </c>
      <c r="K41" s="40">
        <f t="shared" si="11"/>
        <v>2.4247948951686418</v>
      </c>
      <c r="L41" s="40">
        <f t="shared" si="11"/>
        <v>3.1608573284260664</v>
      </c>
      <c r="M41" s="41">
        <f t="shared" si="11"/>
        <v>6.5677966101694922</v>
      </c>
      <c r="N41" s="40">
        <f t="shared" si="11"/>
        <v>13.059961315280466</v>
      </c>
      <c r="O41" s="40">
        <f t="shared" si="11"/>
        <v>16.863355785286778</v>
      </c>
      <c r="P41" s="40">
        <f t="shared" si="11"/>
        <v>18.283172386609984</v>
      </c>
      <c r="Q41" s="40">
        <f t="shared" si="11"/>
        <v>16.091215673679137</v>
      </c>
      <c r="R41" s="40">
        <f t="shared" si="11"/>
        <v>10.973861255100918</v>
      </c>
      <c r="S41" s="40">
        <f t="shared" si="11"/>
        <v>11.790294077665504</v>
      </c>
      <c r="T41" s="40">
        <f t="shared" si="11"/>
        <v>9.8082924654480603</v>
      </c>
      <c r="U41" s="40">
        <f t="shared" si="11"/>
        <v>7.5681130171543902</v>
      </c>
      <c r="V41" s="42">
        <f t="shared" si="11"/>
        <v>2.6354319180087851</v>
      </c>
      <c r="W41" s="42">
        <f t="shared" si="11"/>
        <v>2.7457135728700504</v>
      </c>
      <c r="X41" s="42">
        <f t="shared" si="11"/>
        <v>2.5452217064190816</v>
      </c>
      <c r="Y41" s="42">
        <f t="shared" si="11"/>
        <v>4.6948356807511731</v>
      </c>
      <c r="Z41" s="42">
        <f t="shared" si="11"/>
        <v>7.2860319749969955</v>
      </c>
      <c r="AA41" s="42">
        <f t="shared" si="11"/>
        <v>6.4882903635450813</v>
      </c>
      <c r="AB41" s="42">
        <f t="shared" si="11"/>
        <v>8.4587955625990467</v>
      </c>
      <c r="AC41" s="42">
        <f t="shared" si="11"/>
        <v>8.4355076017655719</v>
      </c>
      <c r="AD41" s="40">
        <f t="shared" si="11"/>
        <v>10.59082525138335</v>
      </c>
      <c r="AE41" s="40">
        <f t="shared" si="11"/>
        <v>10.976213130352045</v>
      </c>
      <c r="AF41" s="40">
        <f t="shared" si="11"/>
        <v>8.0671905414173466</v>
      </c>
      <c r="AG41" s="41">
        <f t="shared" si="11"/>
        <v>7.7069457659372036</v>
      </c>
      <c r="AH41" s="40">
        <f t="shared" si="11"/>
        <v>11.941333861857096</v>
      </c>
      <c r="AI41" s="40">
        <f t="shared" si="11"/>
        <v>20.175810209701307</v>
      </c>
      <c r="AJ41" s="40">
        <f t="shared" si="11"/>
        <v>20.301368135678693</v>
      </c>
      <c r="AK41" s="41">
        <f t="shared" si="11"/>
        <v>18.679409209383142</v>
      </c>
    </row>
    <row r="42" spans="1:42" ht="15" customHeight="1" x14ac:dyDescent="0.2">
      <c r="A42" s="20" t="s">
        <v>11</v>
      </c>
      <c r="B42" s="40">
        <f t="shared" ref="B42:AK42" si="12">B19/B$7*100</f>
        <v>3.4913705681807206</v>
      </c>
      <c r="C42" s="40">
        <f t="shared" si="12"/>
        <v>4.2467839000456857</v>
      </c>
      <c r="D42" s="40">
        <f t="shared" si="12"/>
        <v>4.1577320101730413</v>
      </c>
      <c r="E42" s="40">
        <f t="shared" si="12"/>
        <v>2.6714158504007122</v>
      </c>
      <c r="F42" s="40">
        <f t="shared" si="12"/>
        <v>3.7166468540983368</v>
      </c>
      <c r="G42" s="40">
        <f t="shared" si="12"/>
        <v>4.6453459137141824</v>
      </c>
      <c r="H42" s="40">
        <f t="shared" si="12"/>
        <v>3.8429889525010066</v>
      </c>
      <c r="I42" s="40">
        <f t="shared" si="12"/>
        <v>3.3404190707561496</v>
      </c>
      <c r="J42" s="40">
        <f t="shared" si="12"/>
        <v>3.0249110320284696</v>
      </c>
      <c r="K42" s="40">
        <f t="shared" si="12"/>
        <v>3.5733819507748406</v>
      </c>
      <c r="L42" s="40">
        <f t="shared" si="12"/>
        <v>4.9361333621996097</v>
      </c>
      <c r="M42" s="41">
        <f t="shared" si="12"/>
        <v>1.271186440677966</v>
      </c>
      <c r="N42" s="40">
        <f t="shared" si="12"/>
        <v>2.7852998065764023</v>
      </c>
      <c r="O42" s="40">
        <f t="shared" si="12"/>
        <v>4.7805774967635415</v>
      </c>
      <c r="P42" s="40">
        <f t="shared" si="12"/>
        <v>4.1808609476618148</v>
      </c>
      <c r="Q42" s="40">
        <f t="shared" si="12"/>
        <v>4.3359563192548576</v>
      </c>
      <c r="R42" s="40">
        <f t="shared" si="12"/>
        <v>3.4741369802580793</v>
      </c>
      <c r="S42" s="40">
        <f t="shared" si="12"/>
        <v>5.0070234265258966</v>
      </c>
      <c r="T42" s="40">
        <f t="shared" si="12"/>
        <v>2.6006836082627434</v>
      </c>
      <c r="U42" s="40">
        <f t="shared" si="12"/>
        <v>3.0272452068617559</v>
      </c>
      <c r="V42" s="40">
        <f t="shared" si="12"/>
        <v>4.2326633834686556</v>
      </c>
      <c r="W42" s="40">
        <f t="shared" si="12"/>
        <v>3.4266151674304171</v>
      </c>
      <c r="X42" s="40">
        <f t="shared" si="12"/>
        <v>4.8023051064510973</v>
      </c>
      <c r="Y42" s="40">
        <f t="shared" si="12"/>
        <v>0.93896713615023475</v>
      </c>
      <c r="Z42" s="40">
        <f t="shared" si="12"/>
        <v>3.4709700685178513</v>
      </c>
      <c r="AA42" s="40">
        <f t="shared" si="12"/>
        <v>4.9023950857919143</v>
      </c>
      <c r="AB42" s="40">
        <f t="shared" si="12"/>
        <v>5.2099841521394605</v>
      </c>
      <c r="AC42" s="40">
        <f t="shared" si="12"/>
        <v>2.3540951446787641</v>
      </c>
      <c r="AD42" s="40">
        <f t="shared" si="12"/>
        <v>6.8721366097459393</v>
      </c>
      <c r="AE42" s="40">
        <f t="shared" si="12"/>
        <v>2.7973358705994289</v>
      </c>
      <c r="AF42" s="40">
        <f t="shared" si="12"/>
        <v>2.4872035181313534</v>
      </c>
      <c r="AG42" s="41">
        <f t="shared" si="12"/>
        <v>1.4272121788772598</v>
      </c>
      <c r="AH42" s="40">
        <f t="shared" si="12"/>
        <v>0.74323654741849121</v>
      </c>
      <c r="AI42" s="40">
        <f t="shared" si="12"/>
        <v>3.3361575937301327</v>
      </c>
      <c r="AJ42" s="40">
        <f t="shared" si="12"/>
        <v>2.2697181766597292</v>
      </c>
      <c r="AK42" s="41">
        <f t="shared" si="12"/>
        <v>5.2128583840138996</v>
      </c>
    </row>
    <row r="43" spans="1:42" ht="15" customHeight="1" x14ac:dyDescent="0.2">
      <c r="A43" s="20" t="s">
        <v>12</v>
      </c>
      <c r="B43" s="40">
        <f t="shared" ref="B43:AK43" si="13">B20/B$7*100</f>
        <v>6.3018514404921717</v>
      </c>
      <c r="C43" s="40">
        <f t="shared" si="13"/>
        <v>4.2648149378335907</v>
      </c>
      <c r="D43" s="40">
        <f t="shared" si="13"/>
        <v>5.2760185508402726</v>
      </c>
      <c r="E43" s="40">
        <f t="shared" si="13"/>
        <v>4.931844646893623</v>
      </c>
      <c r="F43" s="40">
        <f t="shared" si="13"/>
        <v>5.7504189284026284</v>
      </c>
      <c r="G43" s="40">
        <f t="shared" si="13"/>
        <v>5.1393387962457391</v>
      </c>
      <c r="H43" s="40">
        <f t="shared" si="13"/>
        <v>5.9124253724810476</v>
      </c>
      <c r="I43" s="40">
        <f t="shared" si="13"/>
        <v>5.4661402976009725</v>
      </c>
      <c r="J43" s="40">
        <f t="shared" si="13"/>
        <v>7.4436536180308419</v>
      </c>
      <c r="K43" s="40">
        <f t="shared" si="13"/>
        <v>2.7872379216043757</v>
      </c>
      <c r="L43" s="40">
        <f t="shared" si="13"/>
        <v>3.7021000216497075</v>
      </c>
      <c r="M43" s="41">
        <f t="shared" si="13"/>
        <v>3.8135593220338979</v>
      </c>
      <c r="N43" s="40">
        <f t="shared" si="13"/>
        <v>6.666666666666667</v>
      </c>
      <c r="O43" s="40">
        <f t="shared" si="13"/>
        <v>4.7332970599823634</v>
      </c>
      <c r="P43" s="40">
        <f t="shared" si="13"/>
        <v>3.2377037641825499</v>
      </c>
      <c r="Q43" s="40">
        <f t="shared" si="13"/>
        <v>3.8541833948932069</v>
      </c>
      <c r="R43" s="40">
        <f t="shared" si="13"/>
        <v>7.4261975662659481</v>
      </c>
      <c r="S43" s="40">
        <f t="shared" si="13"/>
        <v>5.5371788481580495</v>
      </c>
      <c r="T43" s="40">
        <f t="shared" si="13"/>
        <v>7.5939961361272106</v>
      </c>
      <c r="U43" s="40">
        <f t="shared" si="13"/>
        <v>7.5681130171543902</v>
      </c>
      <c r="V43" s="40">
        <f t="shared" si="13"/>
        <v>5.1111406894715827</v>
      </c>
      <c r="W43" s="40">
        <f t="shared" si="13"/>
        <v>3.2497576104017503</v>
      </c>
      <c r="X43" s="40">
        <f t="shared" si="13"/>
        <v>6.5951656795261728</v>
      </c>
      <c r="Y43" s="40">
        <f t="shared" si="13"/>
        <v>5.164319248826291</v>
      </c>
      <c r="Z43" s="40">
        <f t="shared" si="13"/>
        <v>7.5279480706815738</v>
      </c>
      <c r="AA43" s="40">
        <f t="shared" si="13"/>
        <v>4.9496470866188238</v>
      </c>
      <c r="AB43" s="40">
        <f t="shared" si="13"/>
        <v>6.3292393026941367</v>
      </c>
      <c r="AC43" s="40">
        <f t="shared" si="13"/>
        <v>5.8852378616969103</v>
      </c>
      <c r="AD43" s="40">
        <f t="shared" si="13"/>
        <v>2.5882072945796386</v>
      </c>
      <c r="AE43" s="40">
        <f t="shared" si="13"/>
        <v>0.9697431018078021</v>
      </c>
      <c r="AF43" s="40">
        <f t="shared" si="13"/>
        <v>1.3697642563621941</v>
      </c>
      <c r="AG43" s="41">
        <f t="shared" si="13"/>
        <v>2.8544243577545196</v>
      </c>
      <c r="AH43" s="40">
        <f t="shared" si="13"/>
        <v>5.351303141413136</v>
      </c>
      <c r="AI43" s="40">
        <f t="shared" si="13"/>
        <v>5.0836687142554515</v>
      </c>
      <c r="AJ43" s="40">
        <f t="shared" si="13"/>
        <v>5.3401424878633081</v>
      </c>
      <c r="AK43" s="41">
        <f t="shared" si="13"/>
        <v>2.6064291920069498</v>
      </c>
    </row>
    <row r="44" spans="1:42" ht="15" customHeight="1" x14ac:dyDescent="0.2">
      <c r="A44" s="20" t="s">
        <v>13</v>
      </c>
      <c r="B44" s="40">
        <f t="shared" ref="B44:AK44" si="14">B21/B$7*100</f>
        <v>10.932867173390253</v>
      </c>
      <c r="C44" s="40">
        <f t="shared" si="14"/>
        <v>11.467740033106608</v>
      </c>
      <c r="D44" s="40">
        <f t="shared" si="14"/>
        <v>11.245200219418539</v>
      </c>
      <c r="E44" s="40">
        <f t="shared" si="14"/>
        <v>15.617508048496473</v>
      </c>
      <c r="F44" s="40">
        <f t="shared" si="14"/>
        <v>13.935635410549835</v>
      </c>
      <c r="G44" s="40">
        <f t="shared" si="14"/>
        <v>11.275727447142328</v>
      </c>
      <c r="H44" s="40">
        <f t="shared" si="14"/>
        <v>12.430624857748132</v>
      </c>
      <c r="I44" s="40">
        <f t="shared" si="14"/>
        <v>20.953537807470397</v>
      </c>
      <c r="J44" s="40">
        <f t="shared" si="14"/>
        <v>4.7153024911032029</v>
      </c>
      <c r="K44" s="40">
        <f t="shared" si="14"/>
        <v>11.792160437556976</v>
      </c>
      <c r="L44" s="40">
        <f t="shared" si="14"/>
        <v>8.3134877679151327</v>
      </c>
      <c r="M44" s="41">
        <f t="shared" si="14"/>
        <v>4.4491525423728815</v>
      </c>
      <c r="N44" s="40">
        <f t="shared" si="14"/>
        <v>13.268858800773689</v>
      </c>
      <c r="O44" s="40">
        <f t="shared" si="14"/>
        <v>11.567946865794855</v>
      </c>
      <c r="P44" s="40">
        <f t="shared" si="14"/>
        <v>12.9789690025057</v>
      </c>
      <c r="Q44" s="40">
        <f t="shared" si="14"/>
        <v>21.198008671912639</v>
      </c>
      <c r="R44" s="40">
        <f t="shared" si="14"/>
        <v>7.6283960148523953</v>
      </c>
      <c r="S44" s="40">
        <f t="shared" si="14"/>
        <v>4.7124926367302553</v>
      </c>
      <c r="T44" s="40">
        <f t="shared" si="14"/>
        <v>6.0187249219794925</v>
      </c>
      <c r="U44" s="40">
        <f t="shared" si="14"/>
        <v>6.0544904137235118</v>
      </c>
      <c r="V44" s="40">
        <f t="shared" si="14"/>
        <v>10.914415013975775</v>
      </c>
      <c r="W44" s="40">
        <f t="shared" si="14"/>
        <v>14.679177233379335</v>
      </c>
      <c r="X44" s="40">
        <f t="shared" si="14"/>
        <v>11.525532255482632</v>
      </c>
      <c r="Y44" s="40">
        <f t="shared" si="14"/>
        <v>13.145539906103288</v>
      </c>
      <c r="Z44" s="40">
        <f t="shared" si="14"/>
        <v>11.645029450655128</v>
      </c>
      <c r="AA44" s="40">
        <f t="shared" si="14"/>
        <v>12.808245474144297</v>
      </c>
      <c r="AB44" s="40">
        <f t="shared" si="14"/>
        <v>11.895800316957212</v>
      </c>
      <c r="AC44" s="40">
        <f t="shared" si="14"/>
        <v>15.007356547327122</v>
      </c>
      <c r="AD44" s="40">
        <f t="shared" si="14"/>
        <v>14.160766347355263</v>
      </c>
      <c r="AE44" s="40">
        <f t="shared" si="14"/>
        <v>12.574690770694573</v>
      </c>
      <c r="AF44" s="40">
        <f t="shared" si="14"/>
        <v>12.291831879460746</v>
      </c>
      <c r="AG44" s="41">
        <f t="shared" si="14"/>
        <v>19.980970504281636</v>
      </c>
      <c r="AH44" s="40">
        <f t="shared" si="14"/>
        <v>5.8963432761867081</v>
      </c>
      <c r="AI44" s="40">
        <f t="shared" si="14"/>
        <v>5.5602626562168904</v>
      </c>
      <c r="AJ44" s="40">
        <f t="shared" si="14"/>
        <v>8.2592522539562321</v>
      </c>
      <c r="AK44" s="41">
        <f t="shared" si="14"/>
        <v>14.335360556038223</v>
      </c>
    </row>
    <row r="47" spans="1:42" s="25" customFormat="1" ht="27" customHeight="1" x14ac:dyDescent="0.25">
      <c r="A47" s="5" t="s">
        <v>287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P47" s="4"/>
    </row>
    <row r="48" spans="1:42" ht="12" customHeight="1" x14ac:dyDescent="0.2"/>
    <row r="49" spans="1:37" ht="13.5" customHeight="1" thickBot="1" x14ac:dyDescent="0.25">
      <c r="A49" s="9" t="s">
        <v>19</v>
      </c>
      <c r="AH49" s="11"/>
      <c r="AI49" s="11"/>
      <c r="AJ49" s="11"/>
      <c r="AK49" s="11" t="s">
        <v>212</v>
      </c>
    </row>
    <row r="50" spans="1:37" ht="18" customHeight="1" x14ac:dyDescent="0.2">
      <c r="A50" s="150" t="s">
        <v>18</v>
      </c>
      <c r="B50" s="153" t="s">
        <v>89</v>
      </c>
      <c r="C50" s="135"/>
      <c r="D50" s="135"/>
      <c r="E50" s="154"/>
      <c r="F50" s="158" t="s">
        <v>21</v>
      </c>
      <c r="G50" s="158"/>
      <c r="H50" s="158"/>
      <c r="I50" s="158"/>
      <c r="J50" s="158"/>
      <c r="K50" s="158"/>
      <c r="L50" s="158"/>
      <c r="M50" s="144"/>
      <c r="N50" s="158" t="s">
        <v>20</v>
      </c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 t="s">
        <v>41</v>
      </c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44"/>
    </row>
    <row r="51" spans="1:37" ht="23.25" customHeight="1" x14ac:dyDescent="0.2">
      <c r="A51" s="151"/>
      <c r="B51" s="155"/>
      <c r="C51" s="156"/>
      <c r="D51" s="156"/>
      <c r="E51" s="157"/>
      <c r="F51" s="159" t="s">
        <v>23</v>
      </c>
      <c r="G51" s="159"/>
      <c r="H51" s="159"/>
      <c r="I51" s="159"/>
      <c r="J51" s="159" t="s">
        <v>24</v>
      </c>
      <c r="K51" s="159"/>
      <c r="L51" s="159"/>
      <c r="M51" s="160"/>
      <c r="N51" s="159" t="s">
        <v>37</v>
      </c>
      <c r="O51" s="159"/>
      <c r="P51" s="159"/>
      <c r="Q51" s="159"/>
      <c r="R51" s="159" t="s">
        <v>38</v>
      </c>
      <c r="S51" s="159"/>
      <c r="T51" s="159"/>
      <c r="U51" s="159"/>
      <c r="V51" s="159" t="s">
        <v>22</v>
      </c>
      <c r="W51" s="159"/>
      <c r="X51" s="159"/>
      <c r="Y51" s="159"/>
      <c r="Z51" s="159" t="s">
        <v>43</v>
      </c>
      <c r="AA51" s="159"/>
      <c r="AB51" s="159"/>
      <c r="AC51" s="159"/>
      <c r="AD51" s="159" t="s">
        <v>42</v>
      </c>
      <c r="AE51" s="159"/>
      <c r="AF51" s="159"/>
      <c r="AG51" s="160"/>
      <c r="AH51" s="159" t="s">
        <v>33</v>
      </c>
      <c r="AI51" s="159"/>
      <c r="AJ51" s="159"/>
      <c r="AK51" s="160"/>
    </row>
    <row r="52" spans="1:37" ht="44.25" customHeight="1" thickBot="1" x14ac:dyDescent="0.25">
      <c r="A52" s="152"/>
      <c r="B52" s="118" t="s">
        <v>246</v>
      </c>
      <c r="C52" s="118" t="s">
        <v>247</v>
      </c>
      <c r="D52" s="118" t="s">
        <v>249</v>
      </c>
      <c r="E52" s="122" t="s">
        <v>245</v>
      </c>
      <c r="F52" s="118" t="s">
        <v>246</v>
      </c>
      <c r="G52" s="118" t="s">
        <v>247</v>
      </c>
      <c r="H52" s="118" t="s">
        <v>249</v>
      </c>
      <c r="I52" s="122" t="s">
        <v>245</v>
      </c>
      <c r="J52" s="118" t="s">
        <v>246</v>
      </c>
      <c r="K52" s="118" t="s">
        <v>247</v>
      </c>
      <c r="L52" s="118" t="s">
        <v>249</v>
      </c>
      <c r="M52" s="122" t="s">
        <v>245</v>
      </c>
      <c r="N52" s="118" t="s">
        <v>246</v>
      </c>
      <c r="O52" s="118" t="s">
        <v>247</v>
      </c>
      <c r="P52" s="118" t="s">
        <v>249</v>
      </c>
      <c r="Q52" s="122" t="s">
        <v>245</v>
      </c>
      <c r="R52" s="118" t="s">
        <v>246</v>
      </c>
      <c r="S52" s="118" t="s">
        <v>247</v>
      </c>
      <c r="T52" s="118" t="s">
        <v>249</v>
      </c>
      <c r="U52" s="122" t="s">
        <v>245</v>
      </c>
      <c r="V52" s="118" t="s">
        <v>246</v>
      </c>
      <c r="W52" s="118" t="s">
        <v>247</v>
      </c>
      <c r="X52" s="119" t="s">
        <v>249</v>
      </c>
      <c r="Y52" s="120" t="s">
        <v>245</v>
      </c>
      <c r="Z52" s="118" t="s">
        <v>246</v>
      </c>
      <c r="AA52" s="118" t="s">
        <v>247</v>
      </c>
      <c r="AB52" s="119" t="s">
        <v>249</v>
      </c>
      <c r="AC52" s="120" t="s">
        <v>245</v>
      </c>
      <c r="AD52" s="118" t="s">
        <v>246</v>
      </c>
      <c r="AE52" s="118" t="s">
        <v>247</v>
      </c>
      <c r="AF52" s="119" t="s">
        <v>249</v>
      </c>
      <c r="AG52" s="120" t="s">
        <v>245</v>
      </c>
      <c r="AH52" s="118" t="s">
        <v>246</v>
      </c>
      <c r="AI52" s="118" t="s">
        <v>247</v>
      </c>
      <c r="AJ52" s="119" t="s">
        <v>249</v>
      </c>
      <c r="AK52" s="121" t="s">
        <v>245</v>
      </c>
    </row>
    <row r="53" spans="1:37" ht="15" customHeight="1" x14ac:dyDescent="0.2">
      <c r="A53" s="37" t="s">
        <v>15</v>
      </c>
      <c r="B53" s="38">
        <f>B7/B7*100</f>
        <v>100</v>
      </c>
      <c r="C53" s="38">
        <f t="shared" ref="C53:E53" si="15">C7/C7*100</f>
        <v>100</v>
      </c>
      <c r="D53" s="38">
        <f t="shared" si="15"/>
        <v>100</v>
      </c>
      <c r="E53" s="38">
        <f t="shared" si="15"/>
        <v>100</v>
      </c>
      <c r="F53" s="38">
        <f>F7/B7*100</f>
        <v>67.433190716720915</v>
      </c>
      <c r="G53" s="38">
        <f t="shared" ref="G53:I53" si="16">G7/C7*100</f>
        <v>62.819457794492259</v>
      </c>
      <c r="H53" s="38">
        <f t="shared" si="16"/>
        <v>71.207549992519816</v>
      </c>
      <c r="I53" s="38">
        <f t="shared" si="16"/>
        <v>67.669018425919575</v>
      </c>
      <c r="J53" s="38">
        <f>J7/B7*100</f>
        <v>32.566809283279085</v>
      </c>
      <c r="K53" s="38">
        <f t="shared" ref="K53:M53" si="17">K7/C7*100</f>
        <v>37.18054220550772</v>
      </c>
      <c r="L53" s="38">
        <f t="shared" si="17"/>
        <v>28.792450007480173</v>
      </c>
      <c r="M53" s="39">
        <f t="shared" si="17"/>
        <v>32.330981574080418</v>
      </c>
      <c r="N53" s="38">
        <f>N7/B7*100</f>
        <v>37.448933272809803</v>
      </c>
      <c r="O53" s="38">
        <f t="shared" ref="O53:Q53" si="18">O7/C7*100</f>
        <v>36.129183573588996</v>
      </c>
      <c r="P53" s="38">
        <f t="shared" si="18"/>
        <v>44.281404278661547</v>
      </c>
      <c r="Q53" s="38">
        <f t="shared" si="18"/>
        <v>42.653606411398044</v>
      </c>
      <c r="R53" s="38">
        <f>R7/B7*100</f>
        <v>26.270752648709202</v>
      </c>
      <c r="S53" s="38">
        <f t="shared" ref="S53:U53" si="19">S7/C7*100</f>
        <v>20.943524891644302</v>
      </c>
      <c r="T53" s="38">
        <f t="shared" si="19"/>
        <v>16.778038198773249</v>
      </c>
      <c r="U53" s="38">
        <f t="shared" si="19"/>
        <v>13.576272347421057</v>
      </c>
      <c r="V53" s="38">
        <f>V7/B7*100</f>
        <v>36.280314078480984</v>
      </c>
      <c r="W53" s="38">
        <f t="shared" ref="W53:Y53" si="20">W7/C7*100</f>
        <v>42.927291534766681</v>
      </c>
      <c r="X53" s="38">
        <f t="shared" si="20"/>
        <v>38.940557522565193</v>
      </c>
      <c r="Y53" s="38">
        <f t="shared" si="20"/>
        <v>43.770121241180902</v>
      </c>
      <c r="Z53" s="38">
        <f>Z7/B7*100</f>
        <v>64.275987290059007</v>
      </c>
      <c r="AA53" s="38">
        <f t="shared" ref="AA53:AC67" si="21">AA7/C7*100</f>
        <v>64.268312688020998</v>
      </c>
      <c r="AB53" s="38">
        <f t="shared" si="21"/>
        <v>62.933226948586238</v>
      </c>
      <c r="AC53" s="38">
        <f t="shared" si="21"/>
        <v>69.833550243167338</v>
      </c>
      <c r="AD53" s="38">
        <f>AD7/B7*100</f>
        <v>16.232217189325969</v>
      </c>
      <c r="AE53" s="38">
        <f t="shared" ref="AE53:AG67" si="22">AE7/C7*100</f>
        <v>17.810733754780593</v>
      </c>
      <c r="AF53" s="38">
        <f t="shared" si="22"/>
        <v>17.292923752057046</v>
      </c>
      <c r="AG53" s="39">
        <f t="shared" si="22"/>
        <v>14.398246455236659</v>
      </c>
      <c r="AH53" s="38">
        <f>AH7/B7*100</f>
        <v>19.491795520615035</v>
      </c>
      <c r="AI53" s="38">
        <f t="shared" ref="AI53:AK67" si="23">AI7/C7*100</f>
        <v>17.920953557198409</v>
      </c>
      <c r="AJ53" s="38">
        <f t="shared" si="23"/>
        <v>19.773849299356723</v>
      </c>
      <c r="AK53" s="39">
        <f t="shared" si="23"/>
        <v>15.768203301596003</v>
      </c>
    </row>
    <row r="54" spans="1:37" ht="15" customHeight="1" x14ac:dyDescent="0.2">
      <c r="A54" s="17" t="s">
        <v>1</v>
      </c>
      <c r="B54" s="40">
        <f t="shared" ref="B54:E54" si="24">B8/B8*100</f>
        <v>100</v>
      </c>
      <c r="C54" s="40">
        <f t="shared" si="24"/>
        <v>100</v>
      </c>
      <c r="D54" s="40">
        <f t="shared" si="24"/>
        <v>100</v>
      </c>
      <c r="E54" s="40">
        <f t="shared" si="24"/>
        <v>100</v>
      </c>
      <c r="F54" s="40">
        <f t="shared" ref="F54:F67" si="25">F8/B8*100</f>
        <v>66.699950074887667</v>
      </c>
      <c r="G54" s="40">
        <f t="shared" ref="G54:G67" si="26">G8/C8*100</f>
        <v>53.245356574731694</v>
      </c>
      <c r="H54" s="40">
        <f t="shared" ref="H54:H67" si="27">H8/D8*100</f>
        <v>87.545226829947126</v>
      </c>
      <c r="I54" s="40">
        <f t="shared" ref="I54:I67" si="28">I8/E8*100</f>
        <v>92.64705882352942</v>
      </c>
      <c r="J54" s="40">
        <f t="shared" ref="J54:J67" si="29">J8/B8*100</f>
        <v>33.300049925112333</v>
      </c>
      <c r="K54" s="40">
        <f t="shared" ref="K54:K67" si="30">K8/C8*100</f>
        <v>46.754643425268299</v>
      </c>
      <c r="L54" s="40">
        <f t="shared" ref="L54:L67" si="31">L8/D8*100</f>
        <v>12.454773170052878</v>
      </c>
      <c r="M54" s="41">
        <f t="shared" ref="M54:M67" si="32">M8/E8*100</f>
        <v>7.3529411764705888</v>
      </c>
      <c r="N54" s="40">
        <f t="shared" ref="N54:N67" si="33">N8/B8*100</f>
        <v>44.03810950241305</v>
      </c>
      <c r="O54" s="40">
        <f t="shared" ref="O54:O67" si="34">O8/C8*100</f>
        <v>45.454596374879571</v>
      </c>
      <c r="P54" s="40">
        <f t="shared" ref="P54:P67" si="35">P8/D8*100</f>
        <v>71.91065961591984</v>
      </c>
      <c r="Q54" s="40">
        <f t="shared" ref="Q54:Q67" si="36">Q8/E8*100</f>
        <v>77.941176470588232</v>
      </c>
      <c r="R54" s="40">
        <f t="shared" ref="R54:R67" si="37">R8/B8*100</f>
        <v>17.228324180396072</v>
      </c>
      <c r="S54" s="40">
        <f t="shared" ref="S54:S67" si="38">S8/C8*100</f>
        <v>12.370331369166314</v>
      </c>
      <c r="T54" s="40">
        <f t="shared" ref="T54:T67" si="39">T8/D8*100</f>
        <v>9.407180629000834</v>
      </c>
      <c r="U54" s="40">
        <f t="shared" ref="U54:U67" si="40">U8/E8*100</f>
        <v>7.3529411764705888</v>
      </c>
      <c r="V54" s="40">
        <f t="shared" ref="V54:V67" si="41">V8/B8*100</f>
        <v>38.733566317190885</v>
      </c>
      <c r="W54" s="40">
        <f t="shared" ref="W54:W67" si="42">W8/C8*100</f>
        <v>42.17507225595412</v>
      </c>
      <c r="X54" s="40">
        <f t="shared" ref="X54:X67" si="43">X8/D8*100</f>
        <v>18.682159755079319</v>
      </c>
      <c r="Y54" s="40">
        <f t="shared" ref="Y54:Y67" si="44">Y8/E8*100</f>
        <v>14.705882352941178</v>
      </c>
      <c r="Z54" s="40">
        <f t="shared" ref="Z54:Z67" si="45">Z8/B8*100</f>
        <v>52.205025794641372</v>
      </c>
      <c r="AA54" s="40">
        <f t="shared" si="21"/>
        <v>53.657047476082717</v>
      </c>
      <c r="AB54" s="40">
        <f t="shared" si="21"/>
        <v>33.015585861397156</v>
      </c>
      <c r="AC54" s="40">
        <f t="shared" si="21"/>
        <v>42.647058823529413</v>
      </c>
      <c r="AD54" s="40">
        <f t="shared" ref="AD54:AD67" si="46">AD8/B8*100</f>
        <v>20.290397736728242</v>
      </c>
      <c r="AE54" s="40">
        <f t="shared" si="22"/>
        <v>20.967109537785941</v>
      </c>
      <c r="AF54" s="40">
        <f t="shared" si="22"/>
        <v>26.454216532145836</v>
      </c>
      <c r="AG54" s="41">
        <f t="shared" si="22"/>
        <v>23.52941176470588</v>
      </c>
      <c r="AH54" s="40">
        <f t="shared" ref="AH54:AH67" si="47">AH8/B8*100</f>
        <v>27.504576468630383</v>
      </c>
      <c r="AI54" s="40">
        <f t="shared" si="23"/>
        <v>25.375842986131335</v>
      </c>
      <c r="AJ54" s="40">
        <f t="shared" si="23"/>
        <v>40.530197606457023</v>
      </c>
      <c r="AK54" s="41">
        <f t="shared" si="23"/>
        <v>33.82352941176471</v>
      </c>
    </row>
    <row r="55" spans="1:37" ht="15" customHeight="1" x14ac:dyDescent="0.2">
      <c r="A55" s="20" t="s">
        <v>2</v>
      </c>
      <c r="B55" s="40">
        <f t="shared" ref="B55:E55" si="48">B9/B9*100</f>
        <v>100</v>
      </c>
      <c r="C55" s="40">
        <f t="shared" si="48"/>
        <v>100</v>
      </c>
      <c r="D55" s="40">
        <f t="shared" si="48"/>
        <v>100</v>
      </c>
      <c r="E55" s="40">
        <f t="shared" si="48"/>
        <v>100</v>
      </c>
      <c r="F55" s="40">
        <f t="shared" si="25"/>
        <v>42.77047522750253</v>
      </c>
      <c r="G55" s="40">
        <f t="shared" si="26"/>
        <v>41.593391509787111</v>
      </c>
      <c r="H55" s="40">
        <f t="shared" si="27"/>
        <v>33.653032440056421</v>
      </c>
      <c r="I55" s="40">
        <f t="shared" si="28"/>
        <v>20.863309352517987</v>
      </c>
      <c r="J55" s="40">
        <f t="shared" si="29"/>
        <v>57.229524772497477</v>
      </c>
      <c r="K55" s="40">
        <f t="shared" si="30"/>
        <v>58.406608490212861</v>
      </c>
      <c r="L55" s="40">
        <f t="shared" si="31"/>
        <v>66.346967559943593</v>
      </c>
      <c r="M55" s="41">
        <f t="shared" si="32"/>
        <v>79.136690647482013</v>
      </c>
      <c r="N55" s="40">
        <f t="shared" si="33"/>
        <v>27.502527805864506</v>
      </c>
      <c r="O55" s="40">
        <f t="shared" si="34"/>
        <v>21.034198770474752</v>
      </c>
      <c r="P55" s="40">
        <f t="shared" si="35"/>
        <v>17.150916784203105</v>
      </c>
      <c r="Q55" s="40">
        <f t="shared" si="36"/>
        <v>8.6330935251798557</v>
      </c>
      <c r="R55" s="40">
        <f t="shared" si="37"/>
        <v>14.661274014155715</v>
      </c>
      <c r="S55" s="40">
        <f t="shared" si="38"/>
        <v>13.597151627581958</v>
      </c>
      <c r="T55" s="40">
        <f t="shared" si="39"/>
        <v>6.7700987306064881</v>
      </c>
      <c r="U55" s="40">
        <f t="shared" si="40"/>
        <v>7.1942446043165464</v>
      </c>
      <c r="V55" s="40">
        <f t="shared" si="41"/>
        <v>57.836198179979782</v>
      </c>
      <c r="W55" s="40">
        <f t="shared" si="42"/>
        <v>65.368649601943261</v>
      </c>
      <c r="X55" s="40">
        <f t="shared" si="43"/>
        <v>76.078984485190418</v>
      </c>
      <c r="Y55" s="40">
        <f t="shared" si="44"/>
        <v>84.172661870503589</v>
      </c>
      <c r="Z55" s="40">
        <f t="shared" si="45"/>
        <v>78.395685877991241</v>
      </c>
      <c r="AA55" s="40">
        <f t="shared" si="21"/>
        <v>75.567553178214595</v>
      </c>
      <c r="AB55" s="40">
        <f t="shared" si="21"/>
        <v>80.592383638928069</v>
      </c>
      <c r="AC55" s="40">
        <f t="shared" si="21"/>
        <v>94.24460431654677</v>
      </c>
      <c r="AD55" s="40">
        <f t="shared" si="46"/>
        <v>8.897876643073813</v>
      </c>
      <c r="AE55" s="40">
        <f t="shared" si="22"/>
        <v>12.669600445890072</v>
      </c>
      <c r="AF55" s="40">
        <f t="shared" si="22"/>
        <v>10.014104372355431</v>
      </c>
      <c r="AG55" s="41">
        <f t="shared" si="22"/>
        <v>4.3165467625899279</v>
      </c>
      <c r="AH55" s="40">
        <f t="shared" si="47"/>
        <v>12.706437478934948</v>
      </c>
      <c r="AI55" s="40">
        <f t="shared" si="23"/>
        <v>11.762846375895331</v>
      </c>
      <c r="AJ55" s="40">
        <f t="shared" si="23"/>
        <v>9.3935119887164973</v>
      </c>
      <c r="AK55" s="41">
        <f t="shared" si="23"/>
        <v>1.4388489208633095</v>
      </c>
    </row>
    <row r="56" spans="1:37" ht="15" customHeight="1" x14ac:dyDescent="0.2">
      <c r="A56" s="20" t="s">
        <v>3</v>
      </c>
      <c r="B56" s="40">
        <f t="shared" ref="B56:E56" si="49">B10/B10*100</f>
        <v>100</v>
      </c>
      <c r="C56" s="40">
        <f t="shared" si="49"/>
        <v>100</v>
      </c>
      <c r="D56" s="40">
        <f t="shared" si="49"/>
        <v>100</v>
      </c>
      <c r="E56" s="40">
        <f t="shared" si="49"/>
        <v>100</v>
      </c>
      <c r="F56" s="40">
        <f t="shared" si="25"/>
        <v>88.510638297872333</v>
      </c>
      <c r="G56" s="40">
        <f t="shared" si="26"/>
        <v>83.116883116883116</v>
      </c>
      <c r="H56" s="40">
        <f t="shared" si="27"/>
        <v>95.454545454545453</v>
      </c>
      <c r="I56" s="40">
        <f t="shared" si="28"/>
        <v>100</v>
      </c>
      <c r="J56" s="40">
        <f t="shared" si="29"/>
        <v>11.489361702127662</v>
      </c>
      <c r="K56" s="40">
        <f t="shared" si="30"/>
        <v>16.883116883116884</v>
      </c>
      <c r="L56" s="40">
        <f t="shared" si="31"/>
        <v>4.5454545454545459</v>
      </c>
      <c r="M56" s="41" t="e">
        <f t="shared" si="32"/>
        <v>#VALUE!</v>
      </c>
      <c r="N56" s="40">
        <f t="shared" si="33"/>
        <v>42.12765957446809</v>
      </c>
      <c r="O56" s="40">
        <f t="shared" si="34"/>
        <v>34.199134199134193</v>
      </c>
      <c r="P56" s="40">
        <f t="shared" si="35"/>
        <v>77.272727272727266</v>
      </c>
      <c r="Q56" s="40">
        <f t="shared" si="36"/>
        <v>60</v>
      </c>
      <c r="R56" s="40">
        <f t="shared" si="37"/>
        <v>24.680851063829788</v>
      </c>
      <c r="S56" s="40">
        <f t="shared" si="38"/>
        <v>34.632034632034632</v>
      </c>
      <c r="T56" s="40">
        <f t="shared" si="39"/>
        <v>17.532467532467532</v>
      </c>
      <c r="U56" s="40">
        <f t="shared" si="40"/>
        <v>40</v>
      </c>
      <c r="V56" s="40">
        <f t="shared" si="41"/>
        <v>33.191489361702132</v>
      </c>
      <c r="W56" s="40">
        <f t="shared" si="42"/>
        <v>31.168831168831169</v>
      </c>
      <c r="X56" s="40">
        <f t="shared" si="43"/>
        <v>5.1948051948051921</v>
      </c>
      <c r="Y56" s="40" t="e">
        <f t="shared" si="44"/>
        <v>#VALUE!</v>
      </c>
      <c r="Z56" s="40">
        <f t="shared" si="45"/>
        <v>71.914893617021264</v>
      </c>
      <c r="AA56" s="40">
        <f t="shared" si="21"/>
        <v>69.696969696969688</v>
      </c>
      <c r="AB56" s="40">
        <f t="shared" si="21"/>
        <v>53.409090909090907</v>
      </c>
      <c r="AC56" s="40">
        <f t="shared" si="21"/>
        <v>40</v>
      </c>
      <c r="AD56" s="40">
        <f t="shared" si="46"/>
        <v>11.489361702127662</v>
      </c>
      <c r="AE56" s="40">
        <f t="shared" si="22"/>
        <v>9.0909090909090917</v>
      </c>
      <c r="AF56" s="40">
        <f t="shared" si="22"/>
        <v>26.2987012987013</v>
      </c>
      <c r="AG56" s="41">
        <f t="shared" si="22"/>
        <v>60</v>
      </c>
      <c r="AH56" s="40">
        <f t="shared" si="47"/>
        <v>16.595744680851066</v>
      </c>
      <c r="AI56" s="40">
        <f t="shared" si="23"/>
        <v>21.212121212121215</v>
      </c>
      <c r="AJ56" s="40">
        <f t="shared" si="23"/>
        <v>20.29220779220779</v>
      </c>
      <c r="AK56" s="41" t="e">
        <f t="shared" si="23"/>
        <v>#VALUE!</v>
      </c>
    </row>
    <row r="57" spans="1:37" ht="15" customHeight="1" x14ac:dyDescent="0.2">
      <c r="A57" s="20" t="s">
        <v>4</v>
      </c>
      <c r="B57" s="40">
        <f t="shared" ref="B57:E57" si="50">B11/B11*100</f>
        <v>100</v>
      </c>
      <c r="C57" s="40">
        <f t="shared" si="50"/>
        <v>100</v>
      </c>
      <c r="D57" s="40">
        <f t="shared" si="50"/>
        <v>100</v>
      </c>
      <c r="E57" s="40">
        <f t="shared" si="50"/>
        <v>100</v>
      </c>
      <c r="F57" s="40">
        <f t="shared" si="25"/>
        <v>52.089136490250695</v>
      </c>
      <c r="G57" s="40">
        <f t="shared" si="26"/>
        <v>71.804511278195477</v>
      </c>
      <c r="H57" s="40">
        <f t="shared" si="27"/>
        <v>78.021978021978029</v>
      </c>
      <c r="I57" s="40">
        <f t="shared" si="28"/>
        <v>81.818181818181827</v>
      </c>
      <c r="J57" s="40">
        <f t="shared" si="29"/>
        <v>47.910863509749305</v>
      </c>
      <c r="K57" s="40">
        <f t="shared" si="30"/>
        <v>28.195488721804512</v>
      </c>
      <c r="L57" s="40">
        <f t="shared" si="31"/>
        <v>21.978021978021978</v>
      </c>
      <c r="M57" s="41">
        <f t="shared" si="32"/>
        <v>18.181818181818183</v>
      </c>
      <c r="N57" s="40">
        <f t="shared" si="33"/>
        <v>27.576601671309191</v>
      </c>
      <c r="O57" s="40">
        <f t="shared" si="34"/>
        <v>47.368421052631575</v>
      </c>
      <c r="P57" s="40">
        <f t="shared" si="35"/>
        <v>39.780219780219781</v>
      </c>
      <c r="Q57" s="40">
        <f t="shared" si="36"/>
        <v>18.181818181818183</v>
      </c>
      <c r="R57" s="40">
        <f t="shared" si="37"/>
        <v>25.626740947075209</v>
      </c>
      <c r="S57" s="40">
        <f t="shared" si="38"/>
        <v>17.669172932330827</v>
      </c>
      <c r="T57" s="40">
        <f t="shared" si="39"/>
        <v>25.934065934065931</v>
      </c>
      <c r="U57" s="40">
        <f t="shared" si="40"/>
        <v>27.27272727272727</v>
      </c>
      <c r="V57" s="40">
        <f t="shared" si="41"/>
        <v>46.796657381615603</v>
      </c>
      <c r="W57" s="40">
        <f t="shared" si="42"/>
        <v>34.962406015037594</v>
      </c>
      <c r="X57" s="40">
        <f t="shared" si="43"/>
        <v>34.285714285714285</v>
      </c>
      <c r="Y57" s="40">
        <f t="shared" si="44"/>
        <v>54.54545454545454</v>
      </c>
      <c r="Z57" s="40">
        <f t="shared" si="45"/>
        <v>77.15877437325905</v>
      </c>
      <c r="AA57" s="40">
        <f t="shared" si="21"/>
        <v>74.436090225563916</v>
      </c>
      <c r="AB57" s="40">
        <f t="shared" si="21"/>
        <v>70.329670329670321</v>
      </c>
      <c r="AC57" s="40">
        <f t="shared" si="21"/>
        <v>81.818181818181827</v>
      </c>
      <c r="AD57" s="40">
        <f t="shared" si="46"/>
        <v>13.649025069637883</v>
      </c>
      <c r="AE57" s="40">
        <f t="shared" si="22"/>
        <v>16.541353383458645</v>
      </c>
      <c r="AF57" s="40">
        <f t="shared" si="22"/>
        <v>13.186813186813188</v>
      </c>
      <c r="AG57" s="41" t="e">
        <f t="shared" si="22"/>
        <v>#VALUE!</v>
      </c>
      <c r="AH57" s="40">
        <f t="shared" si="47"/>
        <v>9.1922005571030621</v>
      </c>
      <c r="AI57" s="40">
        <f t="shared" si="23"/>
        <v>9.0225563909774493</v>
      </c>
      <c r="AJ57" s="40">
        <f t="shared" si="23"/>
        <v>16.483516483516482</v>
      </c>
      <c r="AK57" s="41">
        <f t="shared" si="23"/>
        <v>18.181818181818183</v>
      </c>
    </row>
    <row r="58" spans="1:37" ht="15" customHeight="1" x14ac:dyDescent="0.2">
      <c r="A58" s="20" t="s">
        <v>5</v>
      </c>
      <c r="B58" s="40">
        <f t="shared" ref="B58:E58" si="51">B12/B12*100</f>
        <v>100</v>
      </c>
      <c r="C58" s="40">
        <f t="shared" si="51"/>
        <v>100</v>
      </c>
      <c r="D58" s="40">
        <f t="shared" si="51"/>
        <v>100</v>
      </c>
      <c r="E58" s="40">
        <f t="shared" si="51"/>
        <v>100</v>
      </c>
      <c r="F58" s="40">
        <f t="shared" si="25"/>
        <v>86.206896551724128</v>
      </c>
      <c r="G58" s="40">
        <f t="shared" si="26"/>
        <v>90.476190476190482</v>
      </c>
      <c r="H58" s="40">
        <f t="shared" si="27"/>
        <v>100</v>
      </c>
      <c r="I58" s="42">
        <f t="shared" si="28"/>
        <v>100</v>
      </c>
      <c r="J58" s="42">
        <f t="shared" si="29"/>
        <v>13.793103448275861</v>
      </c>
      <c r="K58" s="42">
        <f t="shared" si="30"/>
        <v>9.5238095238095237</v>
      </c>
      <c r="L58" s="42" t="e">
        <f t="shared" si="31"/>
        <v>#VALUE!</v>
      </c>
      <c r="M58" s="43" t="e">
        <f t="shared" si="32"/>
        <v>#VALUE!</v>
      </c>
      <c r="N58" s="40">
        <f t="shared" si="33"/>
        <v>51.724137931034477</v>
      </c>
      <c r="O58" s="40">
        <f t="shared" si="34"/>
        <v>14.285714285714285</v>
      </c>
      <c r="P58" s="40">
        <f t="shared" si="35"/>
        <v>50</v>
      </c>
      <c r="Q58" s="40">
        <f t="shared" si="36"/>
        <v>100</v>
      </c>
      <c r="R58" s="40">
        <f t="shared" si="37"/>
        <v>48.275862068965516</v>
      </c>
      <c r="S58" s="40">
        <f t="shared" si="38"/>
        <v>85.714285714285708</v>
      </c>
      <c r="T58" s="40" t="e">
        <f t="shared" si="39"/>
        <v>#VALUE!</v>
      </c>
      <c r="U58" s="40" t="e">
        <f t="shared" si="40"/>
        <v>#VALUE!</v>
      </c>
      <c r="V58" s="40" t="e">
        <f t="shared" si="41"/>
        <v>#VALUE!</v>
      </c>
      <c r="W58" s="40" t="e">
        <f t="shared" si="42"/>
        <v>#VALUE!</v>
      </c>
      <c r="X58" s="40">
        <f t="shared" si="43"/>
        <v>50</v>
      </c>
      <c r="Y58" s="42" t="e">
        <f t="shared" si="44"/>
        <v>#VALUE!</v>
      </c>
      <c r="Z58" s="40">
        <f t="shared" si="45"/>
        <v>17.241379310344829</v>
      </c>
      <c r="AA58" s="40">
        <f t="shared" si="21"/>
        <v>19.047619047619047</v>
      </c>
      <c r="AB58" s="40" t="e">
        <f t="shared" si="21"/>
        <v>#VALUE!</v>
      </c>
      <c r="AC58" s="42" t="e">
        <f t="shared" si="21"/>
        <v>#VALUE!</v>
      </c>
      <c r="AD58" s="42">
        <f t="shared" si="46"/>
        <v>20.689655172413794</v>
      </c>
      <c r="AE58" s="42" t="e">
        <f t="shared" si="22"/>
        <v>#VALUE!</v>
      </c>
      <c r="AF58" s="42" t="e">
        <f t="shared" si="22"/>
        <v>#VALUE!</v>
      </c>
      <c r="AG58" s="43" t="e">
        <f t="shared" si="22"/>
        <v>#VALUE!</v>
      </c>
      <c r="AH58" s="42">
        <f t="shared" si="47"/>
        <v>62.068965517241381</v>
      </c>
      <c r="AI58" s="42">
        <f t="shared" si="23"/>
        <v>80.952380952380949</v>
      </c>
      <c r="AJ58" s="42">
        <f t="shared" si="23"/>
        <v>100</v>
      </c>
      <c r="AK58" s="43">
        <f t="shared" si="23"/>
        <v>100</v>
      </c>
    </row>
    <row r="59" spans="1:37" ht="15" customHeight="1" x14ac:dyDescent="0.2">
      <c r="A59" s="20" t="s">
        <v>6</v>
      </c>
      <c r="B59" s="40">
        <f t="shared" ref="B59:E59" si="52">B13/B13*100</f>
        <v>100</v>
      </c>
      <c r="C59" s="40">
        <f t="shared" si="52"/>
        <v>100</v>
      </c>
      <c r="D59" s="40">
        <f t="shared" si="52"/>
        <v>100</v>
      </c>
      <c r="E59" s="40">
        <f t="shared" si="52"/>
        <v>100</v>
      </c>
      <c r="F59" s="42">
        <f t="shared" si="25"/>
        <v>52.860061287027591</v>
      </c>
      <c r="G59" s="42">
        <f t="shared" si="26"/>
        <v>44.547872340425535</v>
      </c>
      <c r="H59" s="42">
        <f t="shared" si="27"/>
        <v>54.215116279069761</v>
      </c>
      <c r="I59" s="42">
        <f t="shared" si="28"/>
        <v>66.666666666666657</v>
      </c>
      <c r="J59" s="40">
        <f t="shared" si="29"/>
        <v>47.13993871297243</v>
      </c>
      <c r="K59" s="40">
        <f t="shared" si="30"/>
        <v>55.452127659574479</v>
      </c>
      <c r="L59" s="40">
        <f t="shared" si="31"/>
        <v>45.784883720930239</v>
      </c>
      <c r="M59" s="41">
        <f t="shared" si="32"/>
        <v>33.333333333333329</v>
      </c>
      <c r="N59" s="40">
        <f t="shared" si="33"/>
        <v>32.073544433094995</v>
      </c>
      <c r="O59" s="40">
        <f t="shared" si="34"/>
        <v>17.331560283687946</v>
      </c>
      <c r="P59" s="40">
        <f t="shared" si="35"/>
        <v>25.799418604651166</v>
      </c>
      <c r="Q59" s="40" t="e">
        <f t="shared" si="36"/>
        <v>#VALUE!</v>
      </c>
      <c r="R59" s="40">
        <f t="shared" si="37"/>
        <v>58.478038815117472</v>
      </c>
      <c r="S59" s="40">
        <f t="shared" si="38"/>
        <v>56.072695035460995</v>
      </c>
      <c r="T59" s="40">
        <f t="shared" si="39"/>
        <v>69.840116279069775</v>
      </c>
      <c r="U59" s="40">
        <f t="shared" si="40"/>
        <v>100</v>
      </c>
      <c r="V59" s="42">
        <f t="shared" si="41"/>
        <v>9.4484167517875388</v>
      </c>
      <c r="W59" s="42">
        <f t="shared" si="42"/>
        <v>26.59574468085107</v>
      </c>
      <c r="X59" s="42">
        <f t="shared" si="43"/>
        <v>4.3604651162790704</v>
      </c>
      <c r="Y59" s="42" t="e">
        <f t="shared" si="44"/>
        <v>#VALUE!</v>
      </c>
      <c r="Z59" s="42">
        <f t="shared" si="45"/>
        <v>32.175689479060267</v>
      </c>
      <c r="AA59" s="42">
        <f t="shared" si="21"/>
        <v>41.445035460992912</v>
      </c>
      <c r="AB59" s="42">
        <f t="shared" si="21"/>
        <v>40.334302325581397</v>
      </c>
      <c r="AC59" s="42">
        <f t="shared" si="21"/>
        <v>66.666666666666657</v>
      </c>
      <c r="AD59" s="40">
        <f t="shared" si="46"/>
        <v>33.452502553626154</v>
      </c>
      <c r="AE59" s="40">
        <f t="shared" si="22"/>
        <v>39.893617021276597</v>
      </c>
      <c r="AF59" s="40">
        <f t="shared" si="22"/>
        <v>45.42151162790698</v>
      </c>
      <c r="AG59" s="41">
        <f t="shared" si="22"/>
        <v>33.333333333333329</v>
      </c>
      <c r="AH59" s="40">
        <f t="shared" si="47"/>
        <v>34.371807967313572</v>
      </c>
      <c r="AI59" s="40">
        <f t="shared" si="23"/>
        <v>18.661347517730487</v>
      </c>
      <c r="AJ59" s="40">
        <f t="shared" si="23"/>
        <v>14.244186046511617</v>
      </c>
      <c r="AK59" s="41" t="e">
        <f t="shared" si="23"/>
        <v>#VALUE!</v>
      </c>
    </row>
    <row r="60" spans="1:37" ht="15" customHeight="1" x14ac:dyDescent="0.2">
      <c r="A60" s="20" t="s">
        <v>7</v>
      </c>
      <c r="B60" s="40">
        <f t="shared" ref="B60:E60" si="53">B14/B14*100</f>
        <v>100</v>
      </c>
      <c r="C60" s="40">
        <f t="shared" si="53"/>
        <v>100</v>
      </c>
      <c r="D60" s="40">
        <f t="shared" si="53"/>
        <v>100</v>
      </c>
      <c r="E60" s="40">
        <f t="shared" si="53"/>
        <v>100</v>
      </c>
      <c r="F60" s="40">
        <f t="shared" si="25"/>
        <v>57.556270096463017</v>
      </c>
      <c r="G60" s="40">
        <f t="shared" si="26"/>
        <v>84.148727984344418</v>
      </c>
      <c r="H60" s="40">
        <f t="shared" si="27"/>
        <v>97.14625445897741</v>
      </c>
      <c r="I60" s="40">
        <f t="shared" si="28"/>
        <v>100</v>
      </c>
      <c r="J60" s="40">
        <f t="shared" si="29"/>
        <v>42.443729903536976</v>
      </c>
      <c r="K60" s="40">
        <f t="shared" si="30"/>
        <v>15.85127201565558</v>
      </c>
      <c r="L60" s="40">
        <f t="shared" si="31"/>
        <v>2.853745541022592</v>
      </c>
      <c r="M60" s="41" t="e">
        <f t="shared" si="32"/>
        <v>#VALUE!</v>
      </c>
      <c r="N60" s="40">
        <f t="shared" si="33"/>
        <v>22.722400857449085</v>
      </c>
      <c r="O60" s="40">
        <f t="shared" si="34"/>
        <v>23.287671232876715</v>
      </c>
      <c r="P60" s="40">
        <f t="shared" si="35"/>
        <v>27.229488703923899</v>
      </c>
      <c r="Q60" s="40">
        <f t="shared" si="36"/>
        <v>47.169811320754718</v>
      </c>
      <c r="R60" s="40">
        <f t="shared" si="37"/>
        <v>46.30225080385852</v>
      </c>
      <c r="S60" s="40">
        <f t="shared" si="38"/>
        <v>48.532289628180038</v>
      </c>
      <c r="T60" s="40">
        <f t="shared" si="39"/>
        <v>38.525564803804997</v>
      </c>
      <c r="U60" s="40">
        <f t="shared" si="40"/>
        <v>33.962264150943398</v>
      </c>
      <c r="V60" s="40">
        <f t="shared" si="41"/>
        <v>30.975348338692388</v>
      </c>
      <c r="W60" s="40">
        <f t="shared" si="42"/>
        <v>28.180039138943254</v>
      </c>
      <c r="X60" s="40">
        <f t="shared" si="43"/>
        <v>34.244946492271104</v>
      </c>
      <c r="Y60" s="40">
        <f t="shared" si="44"/>
        <v>18.867924528301888</v>
      </c>
      <c r="Z60" s="40">
        <f t="shared" si="45"/>
        <v>57.341907824222929</v>
      </c>
      <c r="AA60" s="40">
        <f t="shared" si="21"/>
        <v>49.510763209393346</v>
      </c>
      <c r="AB60" s="40">
        <f t="shared" si="21"/>
        <v>61.474435196194996</v>
      </c>
      <c r="AC60" s="40">
        <f t="shared" si="21"/>
        <v>32.075471698113205</v>
      </c>
      <c r="AD60" s="40">
        <f t="shared" si="46"/>
        <v>25.723472668810288</v>
      </c>
      <c r="AE60" s="40">
        <f t="shared" si="22"/>
        <v>44.618395303326814</v>
      </c>
      <c r="AF60" s="40">
        <f t="shared" si="22"/>
        <v>32.818073721759809</v>
      </c>
      <c r="AG60" s="41">
        <f t="shared" si="22"/>
        <v>52.830188679245282</v>
      </c>
      <c r="AH60" s="40">
        <f t="shared" si="47"/>
        <v>16.934619506966779</v>
      </c>
      <c r="AI60" s="40">
        <f t="shared" si="23"/>
        <v>5.8708414872798356</v>
      </c>
      <c r="AJ60" s="40">
        <f t="shared" si="23"/>
        <v>5.7074910820451841</v>
      </c>
      <c r="AK60" s="41">
        <f t="shared" si="23"/>
        <v>15.09433962264151</v>
      </c>
    </row>
    <row r="61" spans="1:37" ht="15" customHeight="1" x14ac:dyDescent="0.2">
      <c r="A61" s="20" t="s">
        <v>8</v>
      </c>
      <c r="B61" s="40">
        <f t="shared" ref="B61:E61" si="54">B15/B15*100</f>
        <v>100</v>
      </c>
      <c r="C61" s="40">
        <f t="shared" si="54"/>
        <v>100</v>
      </c>
      <c r="D61" s="40">
        <f t="shared" si="54"/>
        <v>100</v>
      </c>
      <c r="E61" s="40">
        <f t="shared" si="54"/>
        <v>100</v>
      </c>
      <c r="F61" s="40">
        <f t="shared" si="25"/>
        <v>85.233160621761655</v>
      </c>
      <c r="G61" s="40">
        <f t="shared" si="26"/>
        <v>84.330753256560314</v>
      </c>
      <c r="H61" s="40">
        <f t="shared" si="27"/>
        <v>87.2340425531915</v>
      </c>
      <c r="I61" s="40">
        <f t="shared" si="28"/>
        <v>100</v>
      </c>
      <c r="J61" s="40">
        <f t="shared" si="29"/>
        <v>14.766839378238341</v>
      </c>
      <c r="K61" s="40">
        <f t="shared" si="30"/>
        <v>15.669246743439686</v>
      </c>
      <c r="L61" s="40">
        <f t="shared" si="31"/>
        <v>12.765957446808512</v>
      </c>
      <c r="M61" s="41" t="e">
        <f t="shared" si="32"/>
        <v>#VALUE!</v>
      </c>
      <c r="N61" s="40">
        <f t="shared" si="33"/>
        <v>41.839378238341965</v>
      </c>
      <c r="O61" s="40">
        <f t="shared" si="34"/>
        <v>32.980932603360394</v>
      </c>
      <c r="P61" s="40">
        <f t="shared" si="35"/>
        <v>39.209726443769</v>
      </c>
      <c r="Q61" s="40">
        <f t="shared" si="36"/>
        <v>60.000000000000007</v>
      </c>
      <c r="R61" s="40">
        <f t="shared" si="37"/>
        <v>30.569948186528496</v>
      </c>
      <c r="S61" s="40">
        <f t="shared" si="38"/>
        <v>31.904851802907309</v>
      </c>
      <c r="T61" s="40">
        <f t="shared" si="39"/>
        <v>40.729483282674771</v>
      </c>
      <c r="U61" s="40">
        <f t="shared" si="40"/>
        <v>21.538461538461537</v>
      </c>
      <c r="V61" s="40">
        <f t="shared" si="41"/>
        <v>27.590673575129536</v>
      </c>
      <c r="W61" s="40">
        <f t="shared" si="42"/>
        <v>35.114215593732304</v>
      </c>
      <c r="X61" s="40">
        <f t="shared" si="43"/>
        <v>20.060790273556233</v>
      </c>
      <c r="Y61" s="40">
        <f t="shared" si="44"/>
        <v>18.461538461538463</v>
      </c>
      <c r="Z61" s="40">
        <f t="shared" si="45"/>
        <v>66.709844559585491</v>
      </c>
      <c r="AA61" s="40">
        <f t="shared" si="21"/>
        <v>83.726637719463852</v>
      </c>
      <c r="AB61" s="40">
        <f t="shared" si="21"/>
        <v>79.02735562310032</v>
      </c>
      <c r="AC61" s="40">
        <f t="shared" si="21"/>
        <v>67.692307692307693</v>
      </c>
      <c r="AD61" s="40">
        <f t="shared" si="46"/>
        <v>2.9792746113989637</v>
      </c>
      <c r="AE61" s="40">
        <f t="shared" si="22"/>
        <v>5.5125542760052868</v>
      </c>
      <c r="AF61" s="40">
        <f t="shared" si="22"/>
        <v>9.1185410334346511</v>
      </c>
      <c r="AG61" s="41" t="e">
        <f t="shared" si="22"/>
        <v>#VALUE!</v>
      </c>
      <c r="AH61" s="40">
        <f t="shared" si="47"/>
        <v>30.310880829015542</v>
      </c>
      <c r="AI61" s="40">
        <f t="shared" si="23"/>
        <v>10.76080800453086</v>
      </c>
      <c r="AJ61" s="40">
        <f t="shared" si="23"/>
        <v>11.854103343465033</v>
      </c>
      <c r="AK61" s="41">
        <f t="shared" si="23"/>
        <v>32.307692307692307</v>
      </c>
    </row>
    <row r="62" spans="1:37" ht="15" customHeight="1" x14ac:dyDescent="0.2">
      <c r="A62" s="20" t="s">
        <v>9</v>
      </c>
      <c r="B62" s="40">
        <f t="shared" ref="B62:E62" si="55">B16/B16*100</f>
        <v>100</v>
      </c>
      <c r="C62" s="40">
        <f t="shared" si="55"/>
        <v>100</v>
      </c>
      <c r="D62" s="40">
        <f t="shared" si="55"/>
        <v>100</v>
      </c>
      <c r="E62" s="40">
        <f t="shared" si="55"/>
        <v>100</v>
      </c>
      <c r="F62" s="40">
        <f t="shared" si="25"/>
        <v>63.58024691358024</v>
      </c>
      <c r="G62" s="40">
        <f t="shared" si="26"/>
        <v>62.057405894027596</v>
      </c>
      <c r="H62" s="40">
        <f t="shared" si="27"/>
        <v>60.930232558139529</v>
      </c>
      <c r="I62" s="40">
        <f t="shared" si="28"/>
        <v>61.29032258064516</v>
      </c>
      <c r="J62" s="40">
        <f t="shared" si="29"/>
        <v>36.419753086419746</v>
      </c>
      <c r="K62" s="40">
        <f t="shared" si="30"/>
        <v>37.942594105972418</v>
      </c>
      <c r="L62" s="40">
        <f t="shared" si="31"/>
        <v>39.069767441860456</v>
      </c>
      <c r="M62" s="41">
        <f t="shared" si="32"/>
        <v>38.70967741935484</v>
      </c>
      <c r="N62" s="40">
        <f t="shared" si="33"/>
        <v>18.271604938271604</v>
      </c>
      <c r="O62" s="40">
        <f t="shared" si="34"/>
        <v>22.305241915308795</v>
      </c>
      <c r="P62" s="40">
        <f t="shared" si="35"/>
        <v>21.860465116279066</v>
      </c>
      <c r="Q62" s="40">
        <f t="shared" si="36"/>
        <v>29.032258064516132</v>
      </c>
      <c r="R62" s="40">
        <f t="shared" si="37"/>
        <v>37.777777777777771</v>
      </c>
      <c r="S62" s="40">
        <f t="shared" si="38"/>
        <v>20.43062759552361</v>
      </c>
      <c r="T62" s="40">
        <f t="shared" si="39"/>
        <v>16.372093023255811</v>
      </c>
      <c r="U62" s="40">
        <f t="shared" si="40"/>
        <v>19.35483870967742</v>
      </c>
      <c r="V62" s="40">
        <f t="shared" si="41"/>
        <v>43.950617283950614</v>
      </c>
      <c r="W62" s="40">
        <f t="shared" si="42"/>
        <v>57.264130489167606</v>
      </c>
      <c r="X62" s="40">
        <f t="shared" si="43"/>
        <v>61.767441860465098</v>
      </c>
      <c r="Y62" s="40">
        <f t="shared" si="44"/>
        <v>51.612903225806448</v>
      </c>
      <c r="Z62" s="40">
        <f t="shared" si="45"/>
        <v>82.592592592592595</v>
      </c>
      <c r="AA62" s="40">
        <f t="shared" si="21"/>
        <v>81.605763938691439</v>
      </c>
      <c r="AB62" s="40">
        <f t="shared" si="21"/>
        <v>85.209302325581376</v>
      </c>
      <c r="AC62" s="40">
        <f t="shared" si="21"/>
        <v>77.41935483870968</v>
      </c>
      <c r="AD62" s="40">
        <f t="shared" si="46"/>
        <v>7.1604938271604928</v>
      </c>
      <c r="AE62" s="40">
        <f t="shared" si="22"/>
        <v>11.389449457129038</v>
      </c>
      <c r="AF62" s="40">
        <f t="shared" si="22"/>
        <v>11.441860465116278</v>
      </c>
      <c r="AG62" s="41">
        <f t="shared" si="22"/>
        <v>16.129032258064516</v>
      </c>
      <c r="AH62" s="40">
        <f t="shared" si="47"/>
        <v>10.246913580246915</v>
      </c>
      <c r="AI62" s="40">
        <f t="shared" si="23"/>
        <v>7.004786604179519</v>
      </c>
      <c r="AJ62" s="40">
        <f t="shared" si="23"/>
        <v>3.3488372093023413</v>
      </c>
      <c r="AK62" s="41">
        <f t="shared" si="23"/>
        <v>6.4516129032258061</v>
      </c>
    </row>
    <row r="63" spans="1:37" ht="15" customHeight="1" x14ac:dyDescent="0.2">
      <c r="A63" s="20" t="s">
        <v>16</v>
      </c>
      <c r="B63" s="40">
        <f t="shared" ref="B63:E63" si="56">B17/B17*100</f>
        <v>100</v>
      </c>
      <c r="C63" s="40">
        <f t="shared" si="56"/>
        <v>100</v>
      </c>
      <c r="D63" s="40">
        <f t="shared" si="56"/>
        <v>100</v>
      </c>
      <c r="E63" s="40">
        <f t="shared" si="56"/>
        <v>100</v>
      </c>
      <c r="F63" s="40">
        <f t="shared" si="25"/>
        <v>79.729729729729712</v>
      </c>
      <c r="G63" s="40">
        <f t="shared" si="26"/>
        <v>75.16339869281046</v>
      </c>
      <c r="H63" s="40">
        <f t="shared" si="27"/>
        <v>80.241492864983528</v>
      </c>
      <c r="I63" s="40">
        <f t="shared" si="28"/>
        <v>100</v>
      </c>
      <c r="J63" s="42">
        <f t="shared" si="29"/>
        <v>20.27027027027027</v>
      </c>
      <c r="K63" s="42">
        <f t="shared" si="30"/>
        <v>24.836601307189543</v>
      </c>
      <c r="L63" s="42">
        <f t="shared" si="31"/>
        <v>19.758507135016465</v>
      </c>
      <c r="M63" s="43" t="e">
        <f t="shared" si="32"/>
        <v>#VALUE!</v>
      </c>
      <c r="N63" s="40">
        <f t="shared" si="33"/>
        <v>26.351351351351347</v>
      </c>
      <c r="O63" s="40">
        <f t="shared" si="34"/>
        <v>28.322440087145967</v>
      </c>
      <c r="P63" s="40">
        <f t="shared" si="35"/>
        <v>40.614709110867175</v>
      </c>
      <c r="Q63" s="40">
        <f t="shared" si="36"/>
        <v>55.248618784530379</v>
      </c>
      <c r="R63" s="40">
        <f t="shared" si="37"/>
        <v>36.148648648648646</v>
      </c>
      <c r="S63" s="40">
        <f t="shared" si="38"/>
        <v>15.250544662309368</v>
      </c>
      <c r="T63" s="40">
        <f t="shared" si="39"/>
        <v>28.100987925356751</v>
      </c>
      <c r="U63" s="40">
        <f t="shared" si="40"/>
        <v>11.602209944751381</v>
      </c>
      <c r="V63" s="40">
        <f t="shared" si="41"/>
        <v>37.5</v>
      </c>
      <c r="W63" s="40">
        <f t="shared" si="42"/>
        <v>56.427015250544656</v>
      </c>
      <c r="X63" s="40">
        <f t="shared" si="43"/>
        <v>31.284302963776067</v>
      </c>
      <c r="Y63" s="40">
        <f t="shared" si="44"/>
        <v>33.149171270718227</v>
      </c>
      <c r="Z63" s="40">
        <f t="shared" si="45"/>
        <v>69.932432432432435</v>
      </c>
      <c r="AA63" s="40">
        <f t="shared" si="21"/>
        <v>77.777777777777786</v>
      </c>
      <c r="AB63" s="40">
        <f t="shared" si="21"/>
        <v>67.508232711306263</v>
      </c>
      <c r="AC63" s="40">
        <f t="shared" si="21"/>
        <v>66.298342541436455</v>
      </c>
      <c r="AD63" s="42">
        <f t="shared" si="46"/>
        <v>20.27027027027027</v>
      </c>
      <c r="AE63" s="42">
        <f t="shared" si="22"/>
        <v>5.2287581699346406</v>
      </c>
      <c r="AF63" s="42">
        <f t="shared" si="22"/>
        <v>15.367727771679471</v>
      </c>
      <c r="AG63" s="43">
        <f t="shared" si="22"/>
        <v>5.5248618784530326</v>
      </c>
      <c r="AH63" s="42">
        <f t="shared" si="47"/>
        <v>9.7972972972973018</v>
      </c>
      <c r="AI63" s="42">
        <f t="shared" si="23"/>
        <v>16.993464052287582</v>
      </c>
      <c r="AJ63" s="42">
        <f t="shared" si="23"/>
        <v>17.124039517014271</v>
      </c>
      <c r="AK63" s="43">
        <f t="shared" si="23"/>
        <v>28.176795580110504</v>
      </c>
    </row>
    <row r="64" spans="1:37" ht="15" customHeight="1" x14ac:dyDescent="0.2">
      <c r="A64" s="20" t="s">
        <v>10</v>
      </c>
      <c r="B64" s="40">
        <f t="shared" ref="B64:E64" si="57">B18/B18*100</f>
        <v>100</v>
      </c>
      <c r="C64" s="40">
        <f t="shared" si="57"/>
        <v>100</v>
      </c>
      <c r="D64" s="40">
        <f t="shared" si="57"/>
        <v>100</v>
      </c>
      <c r="E64" s="40">
        <f t="shared" si="57"/>
        <v>100</v>
      </c>
      <c r="F64" s="42">
        <f t="shared" si="25"/>
        <v>83.626507357008521</v>
      </c>
      <c r="G64" s="42">
        <f t="shared" si="26"/>
        <v>90.744349181605614</v>
      </c>
      <c r="H64" s="42">
        <f t="shared" si="27"/>
        <v>91.520501800441394</v>
      </c>
      <c r="I64" s="42">
        <f t="shared" si="28"/>
        <v>78.650137741046819</v>
      </c>
      <c r="J64" s="40">
        <f t="shared" si="29"/>
        <v>16.373492642991479</v>
      </c>
      <c r="K64" s="40">
        <f t="shared" si="30"/>
        <v>9.255650818394388</v>
      </c>
      <c r="L64" s="40">
        <f t="shared" si="31"/>
        <v>8.4794981995586038</v>
      </c>
      <c r="M64" s="41">
        <f t="shared" si="32"/>
        <v>21.34986225895317</v>
      </c>
      <c r="N64" s="40">
        <f t="shared" si="33"/>
        <v>56.023896448722212</v>
      </c>
      <c r="O64" s="40">
        <f t="shared" si="34"/>
        <v>62.548713951675758</v>
      </c>
      <c r="P64" s="40">
        <f t="shared" si="35"/>
        <v>75.432686723196667</v>
      </c>
      <c r="Q64" s="40">
        <f t="shared" si="36"/>
        <v>69.008264462809919</v>
      </c>
      <c r="R64" s="40">
        <f t="shared" si="37"/>
        <v>33.023564553601062</v>
      </c>
      <c r="S64" s="40">
        <f t="shared" si="38"/>
        <v>25.350740452065466</v>
      </c>
      <c r="T64" s="40">
        <f t="shared" si="39"/>
        <v>15.332791264955278</v>
      </c>
      <c r="U64" s="40">
        <f t="shared" si="40"/>
        <v>10.330578512396695</v>
      </c>
      <c r="V64" s="42">
        <f t="shared" si="41"/>
        <v>10.952538997676733</v>
      </c>
      <c r="W64" s="42">
        <f t="shared" si="42"/>
        <v>12.100545596258769</v>
      </c>
      <c r="X64" s="42">
        <f t="shared" si="43"/>
        <v>9.2345220118480658</v>
      </c>
      <c r="Y64" s="42">
        <f t="shared" si="44"/>
        <v>20.66115702479339</v>
      </c>
      <c r="Z64" s="42">
        <f t="shared" si="45"/>
        <v>53.645314747206541</v>
      </c>
      <c r="AA64" s="42">
        <f t="shared" si="21"/>
        <v>42.809820732657826</v>
      </c>
      <c r="AB64" s="42">
        <f t="shared" si="21"/>
        <v>49.599256591938655</v>
      </c>
      <c r="AC64" s="42">
        <f t="shared" si="21"/>
        <v>59.228650137741049</v>
      </c>
      <c r="AD64" s="40">
        <f t="shared" si="46"/>
        <v>19.692443854408669</v>
      </c>
      <c r="AE64" s="40">
        <f t="shared" si="22"/>
        <v>20.070148090413092</v>
      </c>
      <c r="AF64" s="40">
        <f t="shared" si="22"/>
        <v>12.998025322337089</v>
      </c>
      <c r="AG64" s="41">
        <f t="shared" si="22"/>
        <v>11.157024793388432</v>
      </c>
      <c r="AH64" s="40">
        <f t="shared" si="47"/>
        <v>26.662241398384783</v>
      </c>
      <c r="AI64" s="40">
        <f t="shared" si="23"/>
        <v>37.120031176929082</v>
      </c>
      <c r="AJ64" s="40">
        <f t="shared" si="23"/>
        <v>37.402718085724253</v>
      </c>
      <c r="AK64" s="41">
        <f t="shared" si="23"/>
        <v>29.614325068870524</v>
      </c>
    </row>
    <row r="65" spans="1:37" ht="15" customHeight="1" x14ac:dyDescent="0.2">
      <c r="A65" s="20" t="s">
        <v>11</v>
      </c>
      <c r="B65" s="40">
        <f t="shared" ref="B65:E65" si="58">B19/B19*100</f>
        <v>100</v>
      </c>
      <c r="C65" s="40">
        <f t="shared" si="58"/>
        <v>100</v>
      </c>
      <c r="D65" s="40">
        <f t="shared" si="58"/>
        <v>100</v>
      </c>
      <c r="E65" s="40">
        <f t="shared" si="58"/>
        <v>100</v>
      </c>
      <c r="F65" s="40">
        <f t="shared" si="25"/>
        <v>71.784232365145229</v>
      </c>
      <c r="G65" s="40">
        <f t="shared" si="26"/>
        <v>68.715083798882702</v>
      </c>
      <c r="H65" s="40">
        <f t="shared" si="27"/>
        <v>65.817091454272855</v>
      </c>
      <c r="I65" s="40">
        <f t="shared" si="28"/>
        <v>84.615384615384613</v>
      </c>
      <c r="J65" s="40">
        <f t="shared" si="29"/>
        <v>28.215767634854771</v>
      </c>
      <c r="K65" s="40">
        <f t="shared" si="30"/>
        <v>31.284916201117323</v>
      </c>
      <c r="L65" s="40">
        <f t="shared" si="31"/>
        <v>34.182908545727145</v>
      </c>
      <c r="M65" s="41">
        <f t="shared" si="32"/>
        <v>15.384615384615385</v>
      </c>
      <c r="N65" s="40">
        <f t="shared" si="33"/>
        <v>29.875518672199171</v>
      </c>
      <c r="O65" s="40">
        <f t="shared" si="34"/>
        <v>40.67039106145252</v>
      </c>
      <c r="P65" s="40">
        <f t="shared" si="35"/>
        <v>44.527736131934034</v>
      </c>
      <c r="Q65" s="40">
        <f t="shared" si="36"/>
        <v>69.230769230769226</v>
      </c>
      <c r="R65" s="40">
        <f t="shared" si="37"/>
        <v>26.141078838174277</v>
      </c>
      <c r="S65" s="40">
        <f t="shared" si="38"/>
        <v>24.6927374301676</v>
      </c>
      <c r="T65" s="40">
        <f t="shared" si="39"/>
        <v>10.494752623688157</v>
      </c>
      <c r="U65" s="40">
        <f t="shared" si="40"/>
        <v>15.384615384615385</v>
      </c>
      <c r="V65" s="40">
        <f t="shared" si="41"/>
        <v>43.983402489626556</v>
      </c>
      <c r="W65" s="40">
        <f t="shared" si="42"/>
        <v>34.636871508379897</v>
      </c>
      <c r="X65" s="40">
        <f t="shared" si="43"/>
        <v>44.977511244377816</v>
      </c>
      <c r="Y65" s="40">
        <f t="shared" si="44"/>
        <v>15.384615384615385</v>
      </c>
      <c r="Z65" s="40">
        <f t="shared" si="45"/>
        <v>63.900414937759329</v>
      </c>
      <c r="AA65" s="40">
        <f t="shared" si="21"/>
        <v>74.189944134078218</v>
      </c>
      <c r="AB65" s="40">
        <f t="shared" si="21"/>
        <v>78.860569715142432</v>
      </c>
      <c r="AC65" s="40">
        <f t="shared" si="21"/>
        <v>61.53846153846154</v>
      </c>
      <c r="AD65" s="40">
        <f t="shared" si="46"/>
        <v>31.950207468879665</v>
      </c>
      <c r="AE65" s="40">
        <f t="shared" si="22"/>
        <v>11.731843575418997</v>
      </c>
      <c r="AF65" s="40">
        <f t="shared" si="22"/>
        <v>10.344827586206899</v>
      </c>
      <c r="AG65" s="41">
        <f t="shared" si="22"/>
        <v>7.6923076923076925</v>
      </c>
      <c r="AH65" s="40">
        <f t="shared" si="47"/>
        <v>4.1493775933609953</v>
      </c>
      <c r="AI65" s="40">
        <f t="shared" si="23"/>
        <v>14.078212290502778</v>
      </c>
      <c r="AJ65" s="40">
        <f t="shared" si="23"/>
        <v>10.794602698650674</v>
      </c>
      <c r="AK65" s="41">
        <f t="shared" si="23"/>
        <v>30.76923076923077</v>
      </c>
    </row>
    <row r="66" spans="1:37" ht="15" customHeight="1" x14ac:dyDescent="0.2">
      <c r="A66" s="20" t="s">
        <v>12</v>
      </c>
      <c r="B66" s="40">
        <f t="shared" ref="B66:E66" si="59">B20/B20*100</f>
        <v>100</v>
      </c>
      <c r="C66" s="40">
        <f t="shared" si="59"/>
        <v>100</v>
      </c>
      <c r="D66" s="40">
        <f t="shared" si="59"/>
        <v>100</v>
      </c>
      <c r="E66" s="40">
        <f t="shared" si="59"/>
        <v>100</v>
      </c>
      <c r="F66" s="40">
        <f t="shared" si="25"/>
        <v>61.532567049808421</v>
      </c>
      <c r="G66" s="40">
        <f t="shared" si="26"/>
        <v>75.700934579439235</v>
      </c>
      <c r="H66" s="40">
        <f t="shared" si="27"/>
        <v>79.796786389413981</v>
      </c>
      <c r="I66" s="40">
        <f t="shared" si="28"/>
        <v>75</v>
      </c>
      <c r="J66" s="40">
        <f t="shared" si="29"/>
        <v>38.467432950191565</v>
      </c>
      <c r="K66" s="40">
        <f t="shared" si="30"/>
        <v>24.299065420560744</v>
      </c>
      <c r="L66" s="40">
        <f t="shared" si="31"/>
        <v>20.203213610586012</v>
      </c>
      <c r="M66" s="41">
        <f t="shared" si="32"/>
        <v>25</v>
      </c>
      <c r="N66" s="40">
        <f t="shared" si="33"/>
        <v>39.616858237547888</v>
      </c>
      <c r="O66" s="40">
        <f t="shared" si="34"/>
        <v>40.097908322207381</v>
      </c>
      <c r="P66" s="40">
        <f t="shared" si="35"/>
        <v>27.173913043478258</v>
      </c>
      <c r="Q66" s="40">
        <f t="shared" si="36"/>
        <v>33.333333333333329</v>
      </c>
      <c r="R66" s="40">
        <f t="shared" si="37"/>
        <v>30.957854406130263</v>
      </c>
      <c r="S66" s="40">
        <f t="shared" si="38"/>
        <v>27.191811303960829</v>
      </c>
      <c r="T66" s="40">
        <f t="shared" si="39"/>
        <v>24.149338374291112</v>
      </c>
      <c r="U66" s="40">
        <f t="shared" si="40"/>
        <v>20.833333333333336</v>
      </c>
      <c r="V66" s="40">
        <f t="shared" si="41"/>
        <v>29.425287356321832</v>
      </c>
      <c r="W66" s="40">
        <f t="shared" si="42"/>
        <v>32.710280373831772</v>
      </c>
      <c r="X66" s="40">
        <f t="shared" si="43"/>
        <v>48.676748582230616</v>
      </c>
      <c r="Y66" s="40">
        <f t="shared" si="44"/>
        <v>45.833333333333329</v>
      </c>
      <c r="Z66" s="40">
        <f t="shared" si="45"/>
        <v>76.781609195402297</v>
      </c>
      <c r="AA66" s="40">
        <f t="shared" si="21"/>
        <v>74.588340008900744</v>
      </c>
      <c r="AB66" s="40">
        <f t="shared" si="21"/>
        <v>75.496219281663528</v>
      </c>
      <c r="AC66" s="40">
        <f t="shared" si="21"/>
        <v>83.333333333333343</v>
      </c>
      <c r="AD66" s="40">
        <f t="shared" si="46"/>
        <v>6.6666666666666652</v>
      </c>
      <c r="AE66" s="40">
        <f t="shared" si="22"/>
        <v>4.0498442367601246</v>
      </c>
      <c r="AF66" s="40">
        <f t="shared" si="22"/>
        <v>4.4896030245746665</v>
      </c>
      <c r="AG66" s="41">
        <f t="shared" si="22"/>
        <v>8.3333333333333321</v>
      </c>
      <c r="AH66" s="40">
        <f t="shared" si="47"/>
        <v>16.551724137931036</v>
      </c>
      <c r="AI66" s="40">
        <f t="shared" si="23"/>
        <v>21.361815754339137</v>
      </c>
      <c r="AJ66" s="40">
        <f t="shared" si="23"/>
        <v>20.014177693761816</v>
      </c>
      <c r="AK66" s="41">
        <f t="shared" si="23"/>
        <v>8.3333333333333321</v>
      </c>
    </row>
    <row r="67" spans="1:37" ht="15" customHeight="1" x14ac:dyDescent="0.2">
      <c r="A67" s="20" t="s">
        <v>13</v>
      </c>
      <c r="B67" s="40">
        <f t="shared" ref="B67:E67" si="60">B21/B21*100</f>
        <v>100</v>
      </c>
      <c r="C67" s="40">
        <f t="shared" si="60"/>
        <v>100</v>
      </c>
      <c r="D67" s="40">
        <f t="shared" si="60"/>
        <v>100</v>
      </c>
      <c r="E67" s="40">
        <f t="shared" si="60"/>
        <v>100</v>
      </c>
      <c r="F67" s="40">
        <f t="shared" si="25"/>
        <v>85.954063604240289</v>
      </c>
      <c r="G67" s="40">
        <f t="shared" si="26"/>
        <v>61.767626613704074</v>
      </c>
      <c r="H67" s="40">
        <f t="shared" si="27"/>
        <v>78.713968957871401</v>
      </c>
      <c r="I67" s="40">
        <f t="shared" si="28"/>
        <v>90.789473684210535</v>
      </c>
      <c r="J67" s="40">
        <f t="shared" si="29"/>
        <v>14.045936395759718</v>
      </c>
      <c r="K67" s="40">
        <f t="shared" si="30"/>
        <v>38.232373386295933</v>
      </c>
      <c r="L67" s="40">
        <f t="shared" si="31"/>
        <v>21.286031042128606</v>
      </c>
      <c r="M67" s="41">
        <f t="shared" si="32"/>
        <v>9.2105263157894726</v>
      </c>
      <c r="N67" s="40">
        <f t="shared" si="33"/>
        <v>45.450530035335667</v>
      </c>
      <c r="O67" s="40">
        <f t="shared" si="34"/>
        <v>36.444885799404169</v>
      </c>
      <c r="P67" s="40">
        <f t="shared" si="35"/>
        <v>51.108647450110865</v>
      </c>
      <c r="Q67" s="40">
        <f t="shared" si="36"/>
        <v>57.894736842105267</v>
      </c>
      <c r="R67" s="40">
        <f t="shared" si="37"/>
        <v>18.330388692579504</v>
      </c>
      <c r="S67" s="40">
        <f t="shared" si="38"/>
        <v>8.6064217146640178</v>
      </c>
      <c r="T67" s="40">
        <f t="shared" si="39"/>
        <v>8.9800443458980048</v>
      </c>
      <c r="U67" s="40">
        <f t="shared" si="40"/>
        <v>5.2631578947368416</v>
      </c>
      <c r="V67" s="40">
        <f t="shared" si="41"/>
        <v>36.2190812720848</v>
      </c>
      <c r="W67" s="40">
        <f t="shared" si="42"/>
        <v>54.948692485931815</v>
      </c>
      <c r="X67" s="40">
        <f t="shared" si="43"/>
        <v>39.911308203991133</v>
      </c>
      <c r="Y67" s="40">
        <f t="shared" si="44"/>
        <v>36.84210526315789</v>
      </c>
      <c r="Z67" s="40">
        <f t="shared" si="45"/>
        <v>68.462897526501749</v>
      </c>
      <c r="AA67" s="40">
        <f t="shared" si="21"/>
        <v>71.780867262495875</v>
      </c>
      <c r="AB67" s="40">
        <f t="shared" si="21"/>
        <v>66.574279379157431</v>
      </c>
      <c r="AC67" s="40">
        <f t="shared" si="21"/>
        <v>67.10526315789474</v>
      </c>
      <c r="AD67" s="40">
        <f t="shared" si="46"/>
        <v>21.024734982332149</v>
      </c>
      <c r="AE67" s="40">
        <f t="shared" si="22"/>
        <v>19.529956967891426</v>
      </c>
      <c r="AF67" s="40">
        <f t="shared" si="22"/>
        <v>18.902439024390244</v>
      </c>
      <c r="AG67" s="41">
        <f t="shared" si="22"/>
        <v>18.421052631578945</v>
      </c>
      <c r="AH67" s="40">
        <f t="shared" si="47"/>
        <v>10.512367491166097</v>
      </c>
      <c r="AI67" s="40">
        <f t="shared" si="23"/>
        <v>8.6891757696127048</v>
      </c>
      <c r="AJ67" s="40">
        <f t="shared" si="23"/>
        <v>14.523281596452323</v>
      </c>
      <c r="AK67" s="41">
        <f t="shared" si="23"/>
        <v>14.473684210526317</v>
      </c>
    </row>
  </sheetData>
  <mergeCells count="39">
    <mergeCell ref="Z50:AK50"/>
    <mergeCell ref="Z51:AC51"/>
    <mergeCell ref="AD51:AG51"/>
    <mergeCell ref="AH51:AK51"/>
    <mergeCell ref="A50:A52"/>
    <mergeCell ref="B50:E51"/>
    <mergeCell ref="F50:M50"/>
    <mergeCell ref="N50:Y50"/>
    <mergeCell ref="F51:I51"/>
    <mergeCell ref="J51:M51"/>
    <mergeCell ref="N51:Q51"/>
    <mergeCell ref="R51:U51"/>
    <mergeCell ref="V51:Y51"/>
    <mergeCell ref="A27:A29"/>
    <mergeCell ref="B27:E28"/>
    <mergeCell ref="F27:M27"/>
    <mergeCell ref="N27:Y27"/>
    <mergeCell ref="Z27:AK27"/>
    <mergeCell ref="F28:I28"/>
    <mergeCell ref="J28:M28"/>
    <mergeCell ref="N28:Q28"/>
    <mergeCell ref="R28:U28"/>
    <mergeCell ref="V28:Y28"/>
    <mergeCell ref="Z28:AC28"/>
    <mergeCell ref="AD28:AG28"/>
    <mergeCell ref="AH28:AK28"/>
    <mergeCell ref="A4:A6"/>
    <mergeCell ref="B4:E5"/>
    <mergeCell ref="Z4:AK4"/>
    <mergeCell ref="Z5:AC5"/>
    <mergeCell ref="AH5:AK5"/>
    <mergeCell ref="AD5:AG5"/>
    <mergeCell ref="F4:M4"/>
    <mergeCell ref="F5:I5"/>
    <mergeCell ref="J5:M5"/>
    <mergeCell ref="N4:Y4"/>
    <mergeCell ref="N5:Q5"/>
    <mergeCell ref="R5:U5"/>
    <mergeCell ref="V5:Y5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orkbookViewId="0"/>
  </sheetViews>
  <sheetFormatPr defaultColWidth="9.140625" defaultRowHeight="11.25" x14ac:dyDescent="0.2"/>
  <cols>
    <col min="1" max="1" width="13.85546875" style="1" customWidth="1"/>
    <col min="2" max="20" width="6" style="1" customWidth="1"/>
    <col min="21" max="16384" width="9.140625" style="1"/>
  </cols>
  <sheetData>
    <row r="1" spans="1:22" s="6" customFormat="1" ht="27" customHeight="1" x14ac:dyDescent="0.2">
      <c r="A1" s="5" t="s">
        <v>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2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V2" s="4"/>
    </row>
    <row r="3" spans="1:22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</row>
    <row r="4" spans="1:22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</row>
    <row r="5" spans="1:22" ht="20.25" customHeight="1" x14ac:dyDescent="0.2">
      <c r="A5" s="14" t="s">
        <v>15</v>
      </c>
      <c r="B5" s="15">
        <v>63.416666666666664</v>
      </c>
      <c r="C5" s="15">
        <v>101.5</v>
      </c>
      <c r="D5" s="15">
        <v>133.33333333333331</v>
      </c>
      <c r="E5" s="15">
        <v>186.53333333333333</v>
      </c>
      <c r="F5" s="15">
        <v>206.26666666666668</v>
      </c>
      <c r="G5" s="15">
        <v>277.36666666666667</v>
      </c>
      <c r="H5" s="15">
        <v>271.01666666666665</v>
      </c>
      <c r="I5" s="15">
        <v>272.16666666666669</v>
      </c>
      <c r="J5" s="15">
        <v>358.38333333333333</v>
      </c>
      <c r="K5" s="15">
        <v>318.20952380952377</v>
      </c>
      <c r="L5" s="15">
        <v>303.13333333333327</v>
      </c>
      <c r="M5" s="15">
        <v>204.6</v>
      </c>
      <c r="N5" s="16">
        <v>187.66666666666663</v>
      </c>
      <c r="O5" s="16">
        <v>179.68333333333334</v>
      </c>
      <c r="P5" s="16">
        <v>195.33333333333331</v>
      </c>
      <c r="Q5" s="16">
        <v>189.26666666666662</v>
      </c>
      <c r="R5" s="16">
        <v>144.45000000000002</v>
      </c>
      <c r="S5" s="16">
        <v>131.25</v>
      </c>
      <c r="T5" s="16">
        <v>85.51666666666668</v>
      </c>
    </row>
    <row r="6" spans="1:22" ht="15" customHeight="1" x14ac:dyDescent="0.2">
      <c r="A6" s="17" t="s">
        <v>1</v>
      </c>
      <c r="B6" s="18">
        <v>46.166666666666664</v>
      </c>
      <c r="C6" s="18">
        <v>71.75</v>
      </c>
      <c r="D6" s="18">
        <v>83.749999999999972</v>
      </c>
      <c r="E6" s="18">
        <v>99</v>
      </c>
      <c r="F6" s="18">
        <v>118.28333333333336</v>
      </c>
      <c r="G6" s="18">
        <v>146.11666666666667</v>
      </c>
      <c r="H6" s="18">
        <v>147.34999999999997</v>
      </c>
      <c r="I6" s="18">
        <v>144.33333333333334</v>
      </c>
      <c r="J6" s="18">
        <v>166.31666666666666</v>
      </c>
      <c r="K6" s="18">
        <v>139.94285714285712</v>
      </c>
      <c r="L6" s="18">
        <v>144.43333333333334</v>
      </c>
      <c r="M6" s="18">
        <v>88.033333333333331</v>
      </c>
      <c r="N6" s="19">
        <v>97.916666666666657</v>
      </c>
      <c r="O6" s="19">
        <v>103.81666666666666</v>
      </c>
      <c r="P6" s="19">
        <v>98.5833333333333</v>
      </c>
      <c r="Q6" s="19">
        <v>98.566666666666634</v>
      </c>
      <c r="R6" s="19">
        <v>70.200000000000017</v>
      </c>
      <c r="S6" s="19">
        <v>46.916666666666664</v>
      </c>
      <c r="T6" s="19">
        <v>36.06666666666667</v>
      </c>
    </row>
    <row r="7" spans="1:22" ht="15" customHeight="1" x14ac:dyDescent="0.2">
      <c r="A7" s="20" t="s">
        <v>2</v>
      </c>
      <c r="B7" s="18">
        <v>3.25</v>
      </c>
      <c r="C7" s="18">
        <v>2.9166666666666661</v>
      </c>
      <c r="D7" s="18">
        <v>4.083333333333333</v>
      </c>
      <c r="E7" s="18">
        <v>4.583333333333333</v>
      </c>
      <c r="F7" s="18">
        <v>1.333333333333333</v>
      </c>
      <c r="G7" s="18">
        <v>4.7499999999999982</v>
      </c>
      <c r="H7" s="18">
        <v>6.0333333333333323</v>
      </c>
      <c r="I7" s="18">
        <v>2.7499999999999991</v>
      </c>
      <c r="J7" s="18">
        <v>4.75</v>
      </c>
      <c r="K7" s="18">
        <v>1.833333333333333</v>
      </c>
      <c r="L7" s="18">
        <v>3.7</v>
      </c>
      <c r="M7" s="18">
        <v>2.7</v>
      </c>
      <c r="N7" s="19">
        <v>4.083333333333333</v>
      </c>
      <c r="O7" s="19">
        <v>0.5</v>
      </c>
      <c r="P7" s="19">
        <v>2.833333333333333</v>
      </c>
      <c r="Q7" s="19">
        <v>1.6666666666666661</v>
      </c>
      <c r="R7" s="19">
        <v>0.75</v>
      </c>
      <c r="S7" s="19">
        <v>3.583333333333333</v>
      </c>
      <c r="T7" s="19">
        <v>1</v>
      </c>
    </row>
    <row r="8" spans="1:22" ht="15" customHeight="1" x14ac:dyDescent="0.2">
      <c r="A8" s="20" t="s">
        <v>3</v>
      </c>
      <c r="B8" s="18">
        <v>1</v>
      </c>
      <c r="C8" s="18">
        <v>3.6666666666666661</v>
      </c>
      <c r="D8" s="18">
        <v>4</v>
      </c>
      <c r="E8" s="18">
        <v>12.95</v>
      </c>
      <c r="F8" s="18">
        <v>9.5</v>
      </c>
      <c r="G8" s="18">
        <v>7.1</v>
      </c>
      <c r="H8" s="18">
        <v>7.2</v>
      </c>
      <c r="I8" s="18">
        <v>7</v>
      </c>
      <c r="J8" s="18">
        <v>6.5</v>
      </c>
      <c r="K8" s="18">
        <v>6</v>
      </c>
      <c r="L8" s="18">
        <v>8.3333333333333321</v>
      </c>
      <c r="M8" s="18">
        <v>1.5</v>
      </c>
      <c r="N8" s="19">
        <v>10.333333333333332</v>
      </c>
      <c r="O8" s="19">
        <v>3</v>
      </c>
      <c r="P8" s="19">
        <v>9.5</v>
      </c>
      <c r="Q8" s="19">
        <v>1.5</v>
      </c>
      <c r="R8" s="19">
        <v>2</v>
      </c>
      <c r="S8" s="19">
        <v>12</v>
      </c>
      <c r="T8" s="19">
        <v>3.5</v>
      </c>
    </row>
    <row r="9" spans="1:22" ht="15" customHeight="1" x14ac:dyDescent="0.2">
      <c r="A9" s="20" t="s">
        <v>4</v>
      </c>
      <c r="B9" s="18" t="s">
        <v>39</v>
      </c>
      <c r="C9" s="18">
        <v>1</v>
      </c>
      <c r="D9" s="18">
        <v>1.5</v>
      </c>
      <c r="E9" s="18">
        <v>3</v>
      </c>
      <c r="F9" s="18">
        <v>7.5</v>
      </c>
      <c r="G9" s="18">
        <v>1</v>
      </c>
      <c r="H9" s="18">
        <v>4.5</v>
      </c>
      <c r="I9" s="18">
        <v>4.5</v>
      </c>
      <c r="J9" s="18">
        <v>9.5</v>
      </c>
      <c r="K9" s="18">
        <v>6</v>
      </c>
      <c r="L9" s="18">
        <v>9.1666666666666661</v>
      </c>
      <c r="M9" s="18">
        <v>13.333333333333332</v>
      </c>
      <c r="N9" s="19">
        <v>6.833333333333333</v>
      </c>
      <c r="O9" s="19">
        <v>3.1666666666666661</v>
      </c>
      <c r="P9" s="19">
        <v>10.416666666666664</v>
      </c>
      <c r="Q9" s="19">
        <v>11.25</v>
      </c>
      <c r="R9" s="19">
        <v>13.5</v>
      </c>
      <c r="S9" s="19">
        <v>10.083333333333332</v>
      </c>
      <c r="T9" s="19">
        <v>9</v>
      </c>
    </row>
    <row r="10" spans="1:22" ht="15" customHeight="1" x14ac:dyDescent="0.2">
      <c r="A10" s="20" t="s">
        <v>5</v>
      </c>
      <c r="B10" s="18" t="s">
        <v>39</v>
      </c>
      <c r="C10" s="18" t="s">
        <v>39</v>
      </c>
      <c r="D10" s="18" t="s">
        <v>39</v>
      </c>
      <c r="E10" s="18" t="s">
        <v>39</v>
      </c>
      <c r="F10" s="18" t="s">
        <v>39</v>
      </c>
      <c r="G10" s="18" t="s">
        <v>39</v>
      </c>
      <c r="H10" s="18" t="s">
        <v>39</v>
      </c>
      <c r="I10" s="18" t="s">
        <v>39</v>
      </c>
      <c r="J10" s="18" t="s">
        <v>39</v>
      </c>
      <c r="K10" s="18" t="s">
        <v>39</v>
      </c>
      <c r="L10" s="18" t="s">
        <v>39</v>
      </c>
      <c r="M10" s="18" t="s">
        <v>39</v>
      </c>
      <c r="N10" s="19" t="s">
        <v>39</v>
      </c>
      <c r="O10" s="19" t="s">
        <v>39</v>
      </c>
      <c r="P10" s="19" t="s">
        <v>39</v>
      </c>
      <c r="Q10" s="19">
        <v>0.25</v>
      </c>
      <c r="R10" s="19" t="s">
        <v>39</v>
      </c>
      <c r="S10" s="19" t="s">
        <v>39</v>
      </c>
      <c r="T10" s="19" t="s">
        <v>39</v>
      </c>
    </row>
    <row r="11" spans="1:22" ht="15" customHeight="1" x14ac:dyDescent="0.2">
      <c r="A11" s="20" t="s">
        <v>6</v>
      </c>
      <c r="B11" s="18">
        <v>0.5</v>
      </c>
      <c r="C11" s="18" t="s">
        <v>39</v>
      </c>
      <c r="D11" s="18">
        <v>1</v>
      </c>
      <c r="E11" s="18">
        <v>0.5</v>
      </c>
      <c r="F11" s="18" t="s">
        <v>39</v>
      </c>
      <c r="G11" s="18" t="s">
        <v>39</v>
      </c>
      <c r="H11" s="18">
        <v>2</v>
      </c>
      <c r="I11" s="18">
        <v>1</v>
      </c>
      <c r="J11" s="18">
        <v>1.5</v>
      </c>
      <c r="K11" s="18">
        <v>2.5</v>
      </c>
      <c r="L11" s="18">
        <v>4</v>
      </c>
      <c r="M11" s="18">
        <v>1</v>
      </c>
      <c r="N11" s="19" t="s">
        <v>39</v>
      </c>
      <c r="O11" s="19">
        <v>3</v>
      </c>
      <c r="P11" s="19" t="s">
        <v>39</v>
      </c>
      <c r="Q11" s="19">
        <v>1</v>
      </c>
      <c r="R11" s="19">
        <v>3.5</v>
      </c>
      <c r="S11" s="19">
        <v>3.25</v>
      </c>
      <c r="T11" s="19">
        <v>0.5</v>
      </c>
    </row>
    <row r="12" spans="1:22" ht="15" customHeight="1" x14ac:dyDescent="0.2">
      <c r="A12" s="20" t="s">
        <v>7</v>
      </c>
      <c r="B12" s="18">
        <v>2</v>
      </c>
      <c r="C12" s="18">
        <v>4.5</v>
      </c>
      <c r="D12" s="18">
        <v>7.6666666666666661</v>
      </c>
      <c r="E12" s="18">
        <v>7</v>
      </c>
      <c r="F12" s="18">
        <v>13.983333333333331</v>
      </c>
      <c r="G12" s="18">
        <v>21.5</v>
      </c>
      <c r="H12" s="18">
        <v>23.45</v>
      </c>
      <c r="I12" s="18">
        <v>20</v>
      </c>
      <c r="J12" s="18">
        <v>40.5</v>
      </c>
      <c r="K12" s="18">
        <v>28.7</v>
      </c>
      <c r="L12" s="18">
        <v>29</v>
      </c>
      <c r="M12" s="18">
        <v>7.7833333333333332</v>
      </c>
      <c r="N12" s="19">
        <v>10.083333333333332</v>
      </c>
      <c r="O12" s="19">
        <v>6</v>
      </c>
      <c r="P12" s="19">
        <v>9.3333333333333321</v>
      </c>
      <c r="Q12" s="19">
        <v>11.833333333333332</v>
      </c>
      <c r="R12" s="19">
        <v>17</v>
      </c>
      <c r="S12" s="19">
        <v>14</v>
      </c>
      <c r="T12" s="19">
        <v>2.5</v>
      </c>
    </row>
    <row r="13" spans="1:22" ht="15" customHeight="1" x14ac:dyDescent="0.2">
      <c r="A13" s="20" t="s">
        <v>8</v>
      </c>
      <c r="B13" s="18" t="s">
        <v>39</v>
      </c>
      <c r="C13" s="18" t="s">
        <v>39</v>
      </c>
      <c r="D13" s="18" t="s">
        <v>39</v>
      </c>
      <c r="E13" s="18" t="s">
        <v>39</v>
      </c>
      <c r="F13" s="18" t="s">
        <v>39</v>
      </c>
      <c r="G13" s="18" t="s">
        <v>39</v>
      </c>
      <c r="H13" s="18">
        <v>1</v>
      </c>
      <c r="I13" s="18" t="s">
        <v>39</v>
      </c>
      <c r="J13" s="18">
        <v>1</v>
      </c>
      <c r="K13" s="18">
        <v>1.333333333333333</v>
      </c>
      <c r="L13" s="18">
        <v>1.333333333333333</v>
      </c>
      <c r="M13" s="18">
        <v>2</v>
      </c>
      <c r="N13" s="19">
        <v>1</v>
      </c>
      <c r="O13" s="19">
        <v>2.5</v>
      </c>
      <c r="P13" s="19">
        <v>4</v>
      </c>
      <c r="Q13" s="19">
        <v>2</v>
      </c>
      <c r="R13" s="19">
        <v>4</v>
      </c>
      <c r="S13" s="19">
        <v>3</v>
      </c>
      <c r="T13" s="19">
        <v>4.5</v>
      </c>
    </row>
    <row r="14" spans="1:22" ht="15" customHeight="1" x14ac:dyDescent="0.2">
      <c r="A14" s="20" t="s">
        <v>9</v>
      </c>
      <c r="B14" s="18">
        <v>0.5</v>
      </c>
      <c r="C14" s="18">
        <v>3.5</v>
      </c>
      <c r="D14" s="18">
        <v>7.1666666666666661</v>
      </c>
      <c r="E14" s="18">
        <v>3</v>
      </c>
      <c r="F14" s="18">
        <v>4</v>
      </c>
      <c r="G14" s="18">
        <v>1.5</v>
      </c>
      <c r="H14" s="18">
        <v>2.333333333333333</v>
      </c>
      <c r="I14" s="18">
        <v>2.5</v>
      </c>
      <c r="J14" s="18">
        <v>5.6666666666666661</v>
      </c>
      <c r="K14" s="18">
        <v>8.75</v>
      </c>
      <c r="L14" s="18">
        <v>2.2000000000000002</v>
      </c>
      <c r="M14" s="18">
        <v>6.333333333333333</v>
      </c>
      <c r="N14" s="19">
        <v>2</v>
      </c>
      <c r="O14" s="19">
        <v>4.833333333333333</v>
      </c>
      <c r="P14" s="19">
        <v>4.333333333333333</v>
      </c>
      <c r="Q14" s="19">
        <v>4.25</v>
      </c>
      <c r="R14" s="19">
        <v>3.833333333333333</v>
      </c>
      <c r="S14" s="19">
        <v>5.333333333333333</v>
      </c>
      <c r="T14" s="19">
        <v>2.833333333333333</v>
      </c>
    </row>
    <row r="15" spans="1:22" ht="15" customHeight="1" x14ac:dyDescent="0.2">
      <c r="A15" s="20" t="s">
        <v>16</v>
      </c>
      <c r="B15" s="18" t="s">
        <v>39</v>
      </c>
      <c r="C15" s="18" t="s">
        <v>39</v>
      </c>
      <c r="D15" s="18" t="s">
        <v>39</v>
      </c>
      <c r="E15" s="18" t="s">
        <v>39</v>
      </c>
      <c r="F15" s="18" t="s">
        <v>39</v>
      </c>
      <c r="G15" s="18" t="s">
        <v>39</v>
      </c>
      <c r="H15" s="18" t="s">
        <v>39</v>
      </c>
      <c r="I15" s="18" t="s">
        <v>39</v>
      </c>
      <c r="J15" s="18" t="s">
        <v>39</v>
      </c>
      <c r="K15" s="18" t="s">
        <v>39</v>
      </c>
      <c r="L15" s="18" t="s">
        <v>39</v>
      </c>
      <c r="M15" s="18" t="s">
        <v>39</v>
      </c>
      <c r="N15" s="19" t="s">
        <v>39</v>
      </c>
      <c r="O15" s="19" t="s">
        <v>39</v>
      </c>
      <c r="P15" s="19" t="s">
        <v>39</v>
      </c>
      <c r="Q15" s="19">
        <v>1</v>
      </c>
      <c r="R15" s="19" t="s">
        <v>39</v>
      </c>
      <c r="S15" s="19" t="s">
        <v>39</v>
      </c>
      <c r="T15" s="19" t="s">
        <v>39</v>
      </c>
    </row>
    <row r="16" spans="1:22" ht="15" customHeight="1" x14ac:dyDescent="0.2">
      <c r="A16" s="20" t="s">
        <v>10</v>
      </c>
      <c r="B16" s="18">
        <v>7.5</v>
      </c>
      <c r="C16" s="18">
        <v>7</v>
      </c>
      <c r="D16" s="18">
        <v>14.5</v>
      </c>
      <c r="E16" s="18">
        <v>29</v>
      </c>
      <c r="F16" s="18">
        <v>26.333333333333332</v>
      </c>
      <c r="G16" s="18">
        <v>39.9</v>
      </c>
      <c r="H16" s="18">
        <v>47.400000000000006</v>
      </c>
      <c r="I16" s="18">
        <v>49.083333333333329</v>
      </c>
      <c r="J16" s="18">
        <v>67.816666666666677</v>
      </c>
      <c r="K16" s="18">
        <v>62.116666666666667</v>
      </c>
      <c r="L16" s="18">
        <v>54.366666666666674</v>
      </c>
      <c r="M16" s="18">
        <v>33.833333333333329</v>
      </c>
      <c r="N16" s="19">
        <v>18.916666666666664</v>
      </c>
      <c r="O16" s="19">
        <v>21.533333333333331</v>
      </c>
      <c r="P16" s="19">
        <v>20.999999999999996</v>
      </c>
      <c r="Q16" s="19">
        <v>23.283333333333328</v>
      </c>
      <c r="R16" s="19">
        <v>9.4166666666666679</v>
      </c>
      <c r="S16" s="19">
        <v>14.583333333333332</v>
      </c>
      <c r="T16" s="19">
        <v>13.866666666666665</v>
      </c>
    </row>
    <row r="17" spans="1:22" ht="15" customHeight="1" x14ac:dyDescent="0.2">
      <c r="A17" s="20" t="s">
        <v>11</v>
      </c>
      <c r="B17" s="18">
        <v>1</v>
      </c>
      <c r="C17" s="18">
        <v>3.833333333333333</v>
      </c>
      <c r="D17" s="18">
        <v>5.333333333333333</v>
      </c>
      <c r="E17" s="18">
        <v>7.5</v>
      </c>
      <c r="F17" s="18">
        <v>8.3333333333333321</v>
      </c>
      <c r="G17" s="18">
        <v>11.5</v>
      </c>
      <c r="H17" s="18">
        <v>4</v>
      </c>
      <c r="I17" s="18">
        <v>5.1666666666666661</v>
      </c>
      <c r="J17" s="18">
        <v>10.5</v>
      </c>
      <c r="K17" s="18">
        <v>12.033333333333326</v>
      </c>
      <c r="L17" s="18">
        <v>14.333333333333332</v>
      </c>
      <c r="M17" s="18">
        <v>11.25</v>
      </c>
      <c r="N17" s="19">
        <v>10</v>
      </c>
      <c r="O17" s="19">
        <v>6.333333333333333</v>
      </c>
      <c r="P17" s="19">
        <v>11.333333333333332</v>
      </c>
      <c r="Q17" s="19">
        <v>7.5</v>
      </c>
      <c r="R17" s="19">
        <v>1.5</v>
      </c>
      <c r="S17" s="19">
        <v>3.5</v>
      </c>
      <c r="T17" s="19">
        <v>2.666666666666667</v>
      </c>
    </row>
    <row r="18" spans="1:22" ht="15" customHeight="1" x14ac:dyDescent="0.2">
      <c r="A18" s="20" t="s">
        <v>12</v>
      </c>
      <c r="B18" s="18" t="s">
        <v>39</v>
      </c>
      <c r="C18" s="18" t="s">
        <v>39</v>
      </c>
      <c r="D18" s="18" t="s">
        <v>39</v>
      </c>
      <c r="E18" s="18">
        <v>10</v>
      </c>
      <c r="F18" s="18">
        <v>3</v>
      </c>
      <c r="G18" s="18">
        <v>10.5</v>
      </c>
      <c r="H18" s="18">
        <v>6.25</v>
      </c>
      <c r="I18" s="18">
        <v>8.5</v>
      </c>
      <c r="J18" s="18">
        <v>15.5</v>
      </c>
      <c r="K18" s="18">
        <v>10.5</v>
      </c>
      <c r="L18" s="18">
        <v>7.3666666666666663</v>
      </c>
      <c r="M18" s="18">
        <v>7.5</v>
      </c>
      <c r="N18" s="19">
        <v>6.5</v>
      </c>
      <c r="O18" s="19">
        <v>7.5</v>
      </c>
      <c r="P18" s="19">
        <v>5</v>
      </c>
      <c r="Q18" s="19">
        <v>9.1666666666666643</v>
      </c>
      <c r="R18" s="19">
        <v>6.4999999999999991</v>
      </c>
      <c r="S18" s="19">
        <v>4.5</v>
      </c>
      <c r="T18" s="19">
        <v>3.416666666666667</v>
      </c>
    </row>
    <row r="19" spans="1:22" ht="15" customHeight="1" x14ac:dyDescent="0.2">
      <c r="A19" s="20" t="s">
        <v>13</v>
      </c>
      <c r="B19" s="18">
        <v>1.5</v>
      </c>
      <c r="C19" s="18">
        <v>3.333333333333333</v>
      </c>
      <c r="D19" s="18">
        <v>4.333333333333333</v>
      </c>
      <c r="E19" s="18">
        <v>10</v>
      </c>
      <c r="F19" s="18">
        <v>14</v>
      </c>
      <c r="G19" s="18">
        <v>33.5</v>
      </c>
      <c r="H19" s="18">
        <v>19.5</v>
      </c>
      <c r="I19" s="18">
        <v>27.333333333333332</v>
      </c>
      <c r="J19" s="18">
        <v>28.833333333333332</v>
      </c>
      <c r="K19" s="18">
        <v>38.5</v>
      </c>
      <c r="L19" s="18">
        <v>24.9</v>
      </c>
      <c r="M19" s="18">
        <v>29.333333333333332</v>
      </c>
      <c r="N19" s="19">
        <v>20</v>
      </c>
      <c r="O19" s="19">
        <v>17.5</v>
      </c>
      <c r="P19" s="19">
        <v>19</v>
      </c>
      <c r="Q19" s="19">
        <v>16</v>
      </c>
      <c r="R19" s="19">
        <v>12.25</v>
      </c>
      <c r="S19" s="19">
        <v>10.5</v>
      </c>
      <c r="T19" s="19">
        <v>5.666666666666667</v>
      </c>
    </row>
    <row r="22" spans="1:22" s="6" customFormat="1" ht="27" customHeight="1" x14ac:dyDescent="0.25">
      <c r="A22" s="5" t="s">
        <v>96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V22" s="4"/>
    </row>
    <row r="23" spans="1:22" ht="12" customHeight="1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V23" s="4"/>
    </row>
    <row r="24" spans="1:22" ht="13.5" customHeight="1" thickBot="1" x14ac:dyDescent="0.25">
      <c r="A24" s="9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56"/>
      <c r="O24" s="57"/>
      <c r="P24" s="57"/>
      <c r="Q24" s="57"/>
      <c r="R24" s="54"/>
      <c r="S24" s="54"/>
      <c r="T24" s="56" t="s">
        <v>81</v>
      </c>
    </row>
    <row r="25" spans="1:22" ht="18" customHeight="1" thickBot="1" x14ac:dyDescent="0.25">
      <c r="A25" s="3" t="s">
        <v>14</v>
      </c>
      <c r="B25" s="12">
        <v>2005</v>
      </c>
      <c r="C25" s="12">
        <v>2006</v>
      </c>
      <c r="D25" s="12">
        <v>2007</v>
      </c>
      <c r="E25" s="12">
        <v>2008</v>
      </c>
      <c r="F25" s="12">
        <v>2009</v>
      </c>
      <c r="G25" s="12">
        <v>2010</v>
      </c>
      <c r="H25" s="12">
        <v>2011</v>
      </c>
      <c r="I25" s="12">
        <v>2012</v>
      </c>
      <c r="J25" s="12">
        <v>2013</v>
      </c>
      <c r="K25" s="12">
        <v>2014</v>
      </c>
      <c r="L25" s="12">
        <v>2015</v>
      </c>
      <c r="M25" s="12">
        <v>2016</v>
      </c>
      <c r="N25" s="13">
        <v>2017</v>
      </c>
      <c r="O25" s="13">
        <v>2018</v>
      </c>
      <c r="P25" s="13">
        <v>2019</v>
      </c>
      <c r="Q25" s="13">
        <v>2020</v>
      </c>
      <c r="R25" s="13">
        <v>2021</v>
      </c>
      <c r="S25" s="13">
        <v>2022</v>
      </c>
      <c r="T25" s="13">
        <v>2023</v>
      </c>
    </row>
    <row r="26" spans="1:22" ht="20.25" customHeight="1" x14ac:dyDescent="0.2">
      <c r="A26" s="14" t="s">
        <v>15</v>
      </c>
      <c r="B26" s="21">
        <f t="shared" ref="B26:P26" si="0">B5/B$5*100</f>
        <v>100</v>
      </c>
      <c r="C26" s="21">
        <f t="shared" si="0"/>
        <v>100</v>
      </c>
      <c r="D26" s="21">
        <f t="shared" si="0"/>
        <v>100</v>
      </c>
      <c r="E26" s="21">
        <f t="shared" si="0"/>
        <v>100</v>
      </c>
      <c r="F26" s="21">
        <f t="shared" si="0"/>
        <v>100</v>
      </c>
      <c r="G26" s="21">
        <f t="shared" si="0"/>
        <v>100</v>
      </c>
      <c r="H26" s="21">
        <f t="shared" si="0"/>
        <v>100</v>
      </c>
      <c r="I26" s="21">
        <f t="shared" si="0"/>
        <v>100</v>
      </c>
      <c r="J26" s="21">
        <f t="shared" si="0"/>
        <v>100</v>
      </c>
      <c r="K26" s="21">
        <f t="shared" si="0"/>
        <v>100</v>
      </c>
      <c r="L26" s="21">
        <f t="shared" si="0"/>
        <v>100</v>
      </c>
      <c r="M26" s="21">
        <f t="shared" si="0"/>
        <v>100</v>
      </c>
      <c r="N26" s="22">
        <f t="shared" si="0"/>
        <v>100</v>
      </c>
      <c r="O26" s="22">
        <f t="shared" si="0"/>
        <v>100</v>
      </c>
      <c r="P26" s="22">
        <f t="shared" si="0"/>
        <v>100</v>
      </c>
      <c r="Q26" s="22">
        <f t="shared" ref="Q26" si="1">Q5/Q$5*100</f>
        <v>100</v>
      </c>
      <c r="R26" s="22">
        <f t="shared" ref="R26:T26" si="2">R5/R$5*100</f>
        <v>100</v>
      </c>
      <c r="S26" s="22">
        <f t="shared" si="2"/>
        <v>100</v>
      </c>
      <c r="T26" s="85">
        <f t="shared" si="2"/>
        <v>100</v>
      </c>
    </row>
    <row r="27" spans="1:22" ht="15" customHeight="1" x14ac:dyDescent="0.2">
      <c r="A27" s="17" t="s">
        <v>1</v>
      </c>
      <c r="B27" s="23">
        <f t="shared" ref="B27:P27" si="3">B6/B$5*100</f>
        <v>72.798948751642584</v>
      </c>
      <c r="C27" s="23">
        <f t="shared" si="3"/>
        <v>70.689655172413794</v>
      </c>
      <c r="D27" s="23">
        <f t="shared" si="3"/>
        <v>62.812499999999986</v>
      </c>
      <c r="E27" s="23">
        <f t="shared" si="3"/>
        <v>53.073624017155105</v>
      </c>
      <c r="F27" s="23">
        <f t="shared" si="3"/>
        <v>57.344861021331617</v>
      </c>
      <c r="G27" s="23">
        <f t="shared" si="3"/>
        <v>52.679966350198292</v>
      </c>
      <c r="H27" s="23">
        <f t="shared" si="3"/>
        <v>54.369349978476102</v>
      </c>
      <c r="I27" s="23">
        <f t="shared" si="3"/>
        <v>53.031230863441515</v>
      </c>
      <c r="J27" s="23">
        <f t="shared" si="3"/>
        <v>46.407478026321911</v>
      </c>
      <c r="K27" s="23">
        <f t="shared" si="3"/>
        <v>43.978211421046332</v>
      </c>
      <c r="L27" s="23">
        <f t="shared" si="3"/>
        <v>47.646800087970107</v>
      </c>
      <c r="M27" s="23">
        <f t="shared" si="3"/>
        <v>43.027044639947867</v>
      </c>
      <c r="N27" s="24">
        <f t="shared" si="3"/>
        <v>52.175843694493786</v>
      </c>
      <c r="O27" s="24">
        <f t="shared" si="3"/>
        <v>57.777571653835444</v>
      </c>
      <c r="P27" s="24">
        <f t="shared" si="3"/>
        <v>50.469283276450504</v>
      </c>
      <c r="Q27" s="24">
        <f t="shared" ref="Q27:Q40" si="4">Q6/Q$5*100</f>
        <v>52.0781965480803</v>
      </c>
      <c r="R27" s="24">
        <f t="shared" ref="R27:T27" si="5">R6/R$5*100</f>
        <v>48.598130841121502</v>
      </c>
      <c r="S27" s="24">
        <f t="shared" si="5"/>
        <v>35.74603174603174</v>
      </c>
      <c r="T27" s="24">
        <f t="shared" si="5"/>
        <v>42.17501461703371</v>
      </c>
    </row>
    <row r="28" spans="1:22" ht="15" customHeight="1" x14ac:dyDescent="0.2">
      <c r="A28" s="20" t="s">
        <v>2</v>
      </c>
      <c r="B28" s="23">
        <f t="shared" ref="B28:P28" si="6">B7/B$5*100</f>
        <v>5.1248357424441524</v>
      </c>
      <c r="C28" s="23">
        <f t="shared" si="6"/>
        <v>2.873563218390804</v>
      </c>
      <c r="D28" s="23">
        <f t="shared" si="6"/>
        <v>3.0625000000000004</v>
      </c>
      <c r="E28" s="23">
        <f t="shared" si="6"/>
        <v>2.4571122230164404</v>
      </c>
      <c r="F28" s="23">
        <f t="shared" si="6"/>
        <v>0.64641241111829328</v>
      </c>
      <c r="G28" s="23">
        <f t="shared" si="6"/>
        <v>1.71253455113568</v>
      </c>
      <c r="H28" s="23">
        <f t="shared" si="6"/>
        <v>2.2261853514543999</v>
      </c>
      <c r="I28" s="23">
        <f t="shared" si="6"/>
        <v>1.0104102878138392</v>
      </c>
      <c r="J28" s="23">
        <f t="shared" si="6"/>
        <v>1.3253964563084222</v>
      </c>
      <c r="K28" s="23">
        <f t="shared" si="6"/>
        <v>0.57614030887106427</v>
      </c>
      <c r="L28" s="23">
        <f t="shared" si="6"/>
        <v>1.2205850010996264</v>
      </c>
      <c r="M28" s="23">
        <f t="shared" si="6"/>
        <v>1.3196480938416422</v>
      </c>
      <c r="N28" s="24">
        <f t="shared" si="6"/>
        <v>2.1758436944937833</v>
      </c>
      <c r="O28" s="24">
        <f t="shared" si="6"/>
        <v>0.2782673221408033</v>
      </c>
      <c r="P28" s="24">
        <f t="shared" si="6"/>
        <v>1.4505119453924915</v>
      </c>
      <c r="Q28" s="24">
        <f t="shared" si="4"/>
        <v>0.88059175766114828</v>
      </c>
      <c r="R28" s="24">
        <f t="shared" ref="R28:T28" si="7">R7/R$5*100</f>
        <v>0.51921079958463134</v>
      </c>
      <c r="S28" s="24">
        <f t="shared" si="7"/>
        <v>2.7301587301587298</v>
      </c>
      <c r="T28" s="24">
        <f t="shared" si="7"/>
        <v>1.1693626973299551</v>
      </c>
    </row>
    <row r="29" spans="1:22" ht="15" customHeight="1" x14ac:dyDescent="0.2">
      <c r="A29" s="20" t="s">
        <v>3</v>
      </c>
      <c r="B29" s="23">
        <f t="shared" ref="B29:P29" si="8">B8/B$5*100</f>
        <v>1.5768725361366625</v>
      </c>
      <c r="C29" s="23">
        <f t="shared" si="8"/>
        <v>3.6124794745484397</v>
      </c>
      <c r="D29" s="23">
        <f t="shared" si="8"/>
        <v>3.0000000000000004</v>
      </c>
      <c r="E29" s="23">
        <f t="shared" si="8"/>
        <v>6.9424588992137242</v>
      </c>
      <c r="F29" s="23">
        <f t="shared" si="8"/>
        <v>4.6056884292178406</v>
      </c>
      <c r="G29" s="23">
        <f t="shared" si="8"/>
        <v>2.5597884869607017</v>
      </c>
      <c r="H29" s="23">
        <f t="shared" si="8"/>
        <v>2.656663181846135</v>
      </c>
      <c r="I29" s="23">
        <f t="shared" si="8"/>
        <v>2.5719534598897731</v>
      </c>
      <c r="J29" s="23">
        <f t="shared" si="8"/>
        <v>1.8137004138957353</v>
      </c>
      <c r="K29" s="23">
        <f t="shared" si="8"/>
        <v>1.8855501017598471</v>
      </c>
      <c r="L29" s="23">
        <f t="shared" si="8"/>
        <v>2.7490653177919508</v>
      </c>
      <c r="M29" s="23">
        <f t="shared" si="8"/>
        <v>0.73313782991202348</v>
      </c>
      <c r="N29" s="24">
        <f t="shared" si="8"/>
        <v>5.5062166962699823</v>
      </c>
      <c r="O29" s="24">
        <f t="shared" si="8"/>
        <v>1.6696039328448196</v>
      </c>
      <c r="P29" s="24">
        <f t="shared" si="8"/>
        <v>4.8634812286689417</v>
      </c>
      <c r="Q29" s="24">
        <f t="shared" si="4"/>
        <v>0.79253258189503373</v>
      </c>
      <c r="R29" s="24">
        <f t="shared" ref="R29:T29" si="9">R8/R$5*100</f>
        <v>1.3845621322256836</v>
      </c>
      <c r="S29" s="24">
        <f t="shared" si="9"/>
        <v>9.1428571428571423</v>
      </c>
      <c r="T29" s="24">
        <f t="shared" si="9"/>
        <v>4.0927694406548429</v>
      </c>
    </row>
    <row r="30" spans="1:22" ht="15" customHeight="1" x14ac:dyDescent="0.2">
      <c r="A30" s="20" t="s">
        <v>4</v>
      </c>
      <c r="B30" s="18" t="e">
        <f t="shared" ref="B30:P30" si="10">B9/B$5*100</f>
        <v>#VALUE!</v>
      </c>
      <c r="C30" s="23">
        <f t="shared" si="10"/>
        <v>0.98522167487684731</v>
      </c>
      <c r="D30" s="23">
        <f t="shared" si="10"/>
        <v>1.1250000000000002</v>
      </c>
      <c r="E30" s="23">
        <f t="shared" si="10"/>
        <v>1.6082916368834881</v>
      </c>
      <c r="F30" s="23">
        <f t="shared" si="10"/>
        <v>3.6360698125404003</v>
      </c>
      <c r="G30" s="23">
        <f t="shared" si="10"/>
        <v>0.36053358971277494</v>
      </c>
      <c r="H30" s="23">
        <f t="shared" si="10"/>
        <v>1.6604144886538343</v>
      </c>
      <c r="I30" s="23">
        <f t="shared" si="10"/>
        <v>1.6533986527862827</v>
      </c>
      <c r="J30" s="23">
        <f t="shared" si="10"/>
        <v>2.6507929126168444</v>
      </c>
      <c r="K30" s="23">
        <f t="shared" si="10"/>
        <v>1.8855501017598471</v>
      </c>
      <c r="L30" s="23">
        <f t="shared" si="10"/>
        <v>3.0239718495711463</v>
      </c>
      <c r="M30" s="23">
        <f t="shared" si="10"/>
        <v>6.5167807103290967</v>
      </c>
      <c r="N30" s="24">
        <f t="shared" si="10"/>
        <v>3.6412078152753118</v>
      </c>
      <c r="O30" s="24">
        <f t="shared" si="10"/>
        <v>1.7623597068917536</v>
      </c>
      <c r="P30" s="24">
        <f t="shared" si="10"/>
        <v>5.3327645051194539</v>
      </c>
      <c r="Q30" s="24">
        <f t="shared" si="4"/>
        <v>5.9439943642127524</v>
      </c>
      <c r="R30" s="24">
        <f t="shared" ref="R30:T30" si="11">R9/R$5*100</f>
        <v>9.3457943925233629</v>
      </c>
      <c r="S30" s="24">
        <f t="shared" si="11"/>
        <v>7.682539682539681</v>
      </c>
      <c r="T30" s="24">
        <f t="shared" si="11"/>
        <v>10.524264275969596</v>
      </c>
    </row>
    <row r="31" spans="1:22" ht="15" customHeight="1" x14ac:dyDescent="0.2">
      <c r="A31" s="20" t="s">
        <v>5</v>
      </c>
      <c r="B31" s="18" t="e">
        <f t="shared" ref="B31:P31" si="12">B10/B$5*100</f>
        <v>#VALUE!</v>
      </c>
      <c r="C31" s="18" t="e">
        <f t="shared" si="12"/>
        <v>#VALUE!</v>
      </c>
      <c r="D31" s="18" t="e">
        <f t="shared" si="12"/>
        <v>#VALUE!</v>
      </c>
      <c r="E31" s="18" t="e">
        <f t="shared" si="12"/>
        <v>#VALUE!</v>
      </c>
      <c r="F31" s="18" t="e">
        <f t="shared" si="12"/>
        <v>#VALUE!</v>
      </c>
      <c r="G31" s="18" t="e">
        <f t="shared" si="12"/>
        <v>#VALUE!</v>
      </c>
      <c r="H31" s="18" t="e">
        <f t="shared" si="12"/>
        <v>#VALUE!</v>
      </c>
      <c r="I31" s="18" t="e">
        <f t="shared" si="12"/>
        <v>#VALUE!</v>
      </c>
      <c r="J31" s="18" t="e">
        <f t="shared" si="12"/>
        <v>#VALUE!</v>
      </c>
      <c r="K31" s="18" t="e">
        <f t="shared" si="12"/>
        <v>#VALUE!</v>
      </c>
      <c r="L31" s="18" t="e">
        <f t="shared" si="12"/>
        <v>#VALUE!</v>
      </c>
      <c r="M31" s="18" t="e">
        <f t="shared" si="12"/>
        <v>#VALUE!</v>
      </c>
      <c r="N31" s="19" t="e">
        <f t="shared" si="12"/>
        <v>#VALUE!</v>
      </c>
      <c r="O31" s="19" t="e">
        <f t="shared" si="12"/>
        <v>#VALUE!</v>
      </c>
      <c r="P31" s="19" t="e">
        <f t="shared" si="12"/>
        <v>#VALUE!</v>
      </c>
      <c r="Q31" s="24">
        <f t="shared" si="4"/>
        <v>0.13208876364917227</v>
      </c>
      <c r="R31" s="19" t="e">
        <f t="shared" ref="R31:T31" si="13">R10/R$5*100</f>
        <v>#VALUE!</v>
      </c>
      <c r="S31" s="19" t="e">
        <f t="shared" si="13"/>
        <v>#VALUE!</v>
      </c>
      <c r="T31" s="19" t="e">
        <f t="shared" si="13"/>
        <v>#VALUE!</v>
      </c>
    </row>
    <row r="32" spans="1:22" ht="15" customHeight="1" x14ac:dyDescent="0.2">
      <c r="A32" s="20" t="s">
        <v>6</v>
      </c>
      <c r="B32" s="23">
        <f t="shared" ref="B32:P32" si="14">B11/B$5*100</f>
        <v>0.78843626806833123</v>
      </c>
      <c r="C32" s="18" t="e">
        <f t="shared" si="14"/>
        <v>#VALUE!</v>
      </c>
      <c r="D32" s="23">
        <f t="shared" si="14"/>
        <v>0.75000000000000011</v>
      </c>
      <c r="E32" s="23">
        <f t="shared" si="14"/>
        <v>0.26804860614724807</v>
      </c>
      <c r="F32" s="18" t="e">
        <f t="shared" si="14"/>
        <v>#VALUE!</v>
      </c>
      <c r="G32" s="18" t="e">
        <f t="shared" si="14"/>
        <v>#VALUE!</v>
      </c>
      <c r="H32" s="23">
        <f t="shared" si="14"/>
        <v>0.73796199495725967</v>
      </c>
      <c r="I32" s="23">
        <f t="shared" si="14"/>
        <v>0.36742192284139619</v>
      </c>
      <c r="J32" s="23">
        <f t="shared" si="14"/>
        <v>0.41854624936055435</v>
      </c>
      <c r="K32" s="23">
        <f t="shared" si="14"/>
        <v>0.78564587573326949</v>
      </c>
      <c r="L32" s="23">
        <f t="shared" si="14"/>
        <v>1.3195513525401366</v>
      </c>
      <c r="M32" s="23">
        <f t="shared" si="14"/>
        <v>0.48875855327468232</v>
      </c>
      <c r="N32" s="18" t="e">
        <f t="shared" si="14"/>
        <v>#VALUE!</v>
      </c>
      <c r="O32" s="24">
        <f t="shared" si="14"/>
        <v>1.6696039328448196</v>
      </c>
      <c r="P32" s="18" t="e">
        <f t="shared" si="14"/>
        <v>#VALUE!</v>
      </c>
      <c r="Q32" s="24">
        <f t="shared" si="4"/>
        <v>0.52835505459668908</v>
      </c>
      <c r="R32" s="24">
        <f t="shared" ref="R32:T32" si="15">R11/R$5*100</f>
        <v>2.4229837313949463</v>
      </c>
      <c r="S32" s="24">
        <f t="shared" si="15"/>
        <v>2.4761904761904763</v>
      </c>
      <c r="T32" s="24">
        <f t="shared" si="15"/>
        <v>0.58468134866497756</v>
      </c>
    </row>
    <row r="33" spans="1:20" ht="15" customHeight="1" x14ac:dyDescent="0.2">
      <c r="A33" s="20" t="s">
        <v>7</v>
      </c>
      <c r="B33" s="23">
        <f t="shared" ref="B33:P33" si="16">B12/B$5*100</f>
        <v>3.1537450722733249</v>
      </c>
      <c r="C33" s="23">
        <f t="shared" si="16"/>
        <v>4.4334975369458132</v>
      </c>
      <c r="D33" s="23">
        <f t="shared" si="16"/>
        <v>5.75</v>
      </c>
      <c r="E33" s="23">
        <f t="shared" si="16"/>
        <v>3.7526804860614722</v>
      </c>
      <c r="F33" s="23">
        <f t="shared" si="16"/>
        <v>6.7792501616031009</v>
      </c>
      <c r="G33" s="23">
        <f t="shared" si="16"/>
        <v>7.7514721788246606</v>
      </c>
      <c r="H33" s="23">
        <f t="shared" si="16"/>
        <v>8.6526043908738703</v>
      </c>
      <c r="I33" s="23">
        <f t="shared" si="16"/>
        <v>7.3484384568279228</v>
      </c>
      <c r="J33" s="23">
        <f t="shared" si="16"/>
        <v>11.300748732734968</v>
      </c>
      <c r="K33" s="23">
        <f t="shared" si="16"/>
        <v>9.0192146534179347</v>
      </c>
      <c r="L33" s="23">
        <f t="shared" si="16"/>
        <v>9.5667473059159907</v>
      </c>
      <c r="M33" s="23">
        <f t="shared" si="16"/>
        <v>3.8041707396546109</v>
      </c>
      <c r="N33" s="24">
        <f t="shared" si="16"/>
        <v>5.3730017761989348</v>
      </c>
      <c r="O33" s="24">
        <f t="shared" si="16"/>
        <v>3.3392078656896391</v>
      </c>
      <c r="P33" s="24">
        <f t="shared" si="16"/>
        <v>4.7781569965870307</v>
      </c>
      <c r="Q33" s="24">
        <f t="shared" si="4"/>
        <v>6.252201479394154</v>
      </c>
      <c r="R33" s="24">
        <f t="shared" ref="R33:T33" si="17">R12/R$5*100</f>
        <v>11.76877812391831</v>
      </c>
      <c r="S33" s="24">
        <f t="shared" si="17"/>
        <v>10.666666666666668</v>
      </c>
      <c r="T33" s="24">
        <f t="shared" si="17"/>
        <v>2.9234067433248874</v>
      </c>
    </row>
    <row r="34" spans="1:20" ht="15" customHeight="1" x14ac:dyDescent="0.2">
      <c r="A34" s="20" t="s">
        <v>8</v>
      </c>
      <c r="B34" s="18" t="e">
        <f t="shared" ref="B34:P34" si="18">B13/B$5*100</f>
        <v>#VALUE!</v>
      </c>
      <c r="C34" s="18" t="e">
        <f t="shared" si="18"/>
        <v>#VALUE!</v>
      </c>
      <c r="D34" s="18" t="e">
        <f t="shared" si="18"/>
        <v>#VALUE!</v>
      </c>
      <c r="E34" s="18" t="e">
        <f t="shared" si="18"/>
        <v>#VALUE!</v>
      </c>
      <c r="F34" s="18" t="e">
        <f t="shared" si="18"/>
        <v>#VALUE!</v>
      </c>
      <c r="G34" s="18" t="e">
        <f t="shared" si="18"/>
        <v>#VALUE!</v>
      </c>
      <c r="H34" s="23">
        <f t="shared" si="18"/>
        <v>0.36898099747862984</v>
      </c>
      <c r="I34" s="18" t="e">
        <f t="shared" si="18"/>
        <v>#VALUE!</v>
      </c>
      <c r="J34" s="23">
        <f t="shared" si="18"/>
        <v>0.27903083290703623</v>
      </c>
      <c r="K34" s="23">
        <f t="shared" si="18"/>
        <v>0.41901113372441029</v>
      </c>
      <c r="L34" s="23">
        <f t="shared" si="18"/>
        <v>0.43985045084671209</v>
      </c>
      <c r="M34" s="23">
        <f t="shared" si="18"/>
        <v>0.97751710654936463</v>
      </c>
      <c r="N34" s="24">
        <f t="shared" si="18"/>
        <v>0.53285968028419195</v>
      </c>
      <c r="O34" s="24">
        <f t="shared" si="18"/>
        <v>1.3913366107040164</v>
      </c>
      <c r="P34" s="24">
        <f t="shared" si="18"/>
        <v>2.0477815699658706</v>
      </c>
      <c r="Q34" s="24">
        <f t="shared" si="4"/>
        <v>1.0567101091933782</v>
      </c>
      <c r="R34" s="24">
        <f t="shared" ref="R34:T34" si="19">R13/R$5*100</f>
        <v>2.7691242644513672</v>
      </c>
      <c r="S34" s="24">
        <f t="shared" si="19"/>
        <v>2.2857142857142856</v>
      </c>
      <c r="T34" s="24">
        <f t="shared" si="19"/>
        <v>5.2621321379847981</v>
      </c>
    </row>
    <row r="35" spans="1:20" ht="15" customHeight="1" x14ac:dyDescent="0.2">
      <c r="A35" s="20" t="s">
        <v>9</v>
      </c>
      <c r="B35" s="23">
        <f t="shared" ref="B35:P35" si="20">B14/B$5*100</f>
        <v>0.78843626806833123</v>
      </c>
      <c r="C35" s="23">
        <f t="shared" si="20"/>
        <v>3.4482758620689653</v>
      </c>
      <c r="D35" s="23">
        <f t="shared" si="20"/>
        <v>5.3750000000000009</v>
      </c>
      <c r="E35" s="23">
        <f t="shared" si="20"/>
        <v>1.6082916368834881</v>
      </c>
      <c r="F35" s="23">
        <f t="shared" si="20"/>
        <v>1.9392372333548802</v>
      </c>
      <c r="G35" s="23">
        <f t="shared" si="20"/>
        <v>0.54080038456916235</v>
      </c>
      <c r="H35" s="23">
        <f t="shared" si="20"/>
        <v>0.86095566078346963</v>
      </c>
      <c r="I35" s="23">
        <f t="shared" si="20"/>
        <v>0.91855480710349036</v>
      </c>
      <c r="J35" s="23">
        <f t="shared" si="20"/>
        <v>1.5811747198065385</v>
      </c>
      <c r="K35" s="23">
        <f t="shared" si="20"/>
        <v>2.7497605650664432</v>
      </c>
      <c r="L35" s="23">
        <f t="shared" si="20"/>
        <v>0.72575324389707518</v>
      </c>
      <c r="M35" s="23">
        <f t="shared" si="20"/>
        <v>3.0954708374063213</v>
      </c>
      <c r="N35" s="24">
        <f t="shared" si="20"/>
        <v>1.0657193605683839</v>
      </c>
      <c r="O35" s="24">
        <f t="shared" si="20"/>
        <v>2.6899174473610983</v>
      </c>
      <c r="P35" s="24">
        <f t="shared" si="20"/>
        <v>2.218430034129693</v>
      </c>
      <c r="Q35" s="24">
        <f t="shared" si="4"/>
        <v>2.2455089820359286</v>
      </c>
      <c r="R35" s="24">
        <f t="shared" ref="R35:T35" si="21">R14/R$5*100</f>
        <v>2.6537440867658928</v>
      </c>
      <c r="S35" s="24">
        <f t="shared" si="21"/>
        <v>4.0634920634920633</v>
      </c>
      <c r="T35" s="24">
        <f t="shared" si="21"/>
        <v>3.3131943091015388</v>
      </c>
    </row>
    <row r="36" spans="1:20" ht="15" customHeight="1" x14ac:dyDescent="0.2">
      <c r="A36" s="20" t="s">
        <v>16</v>
      </c>
      <c r="B36" s="18" t="e">
        <f t="shared" ref="B36:P36" si="22">B15/B$5*100</f>
        <v>#VALUE!</v>
      </c>
      <c r="C36" s="18" t="e">
        <f t="shared" si="22"/>
        <v>#VALUE!</v>
      </c>
      <c r="D36" s="18" t="e">
        <f t="shared" si="22"/>
        <v>#VALUE!</v>
      </c>
      <c r="E36" s="18" t="e">
        <f t="shared" si="22"/>
        <v>#VALUE!</v>
      </c>
      <c r="F36" s="18" t="e">
        <f t="shared" si="22"/>
        <v>#VALUE!</v>
      </c>
      <c r="G36" s="18" t="e">
        <f t="shared" si="22"/>
        <v>#VALUE!</v>
      </c>
      <c r="H36" s="18" t="e">
        <f t="shared" si="22"/>
        <v>#VALUE!</v>
      </c>
      <c r="I36" s="18" t="e">
        <f t="shared" si="22"/>
        <v>#VALUE!</v>
      </c>
      <c r="J36" s="18" t="e">
        <f t="shared" si="22"/>
        <v>#VALUE!</v>
      </c>
      <c r="K36" s="18" t="e">
        <f t="shared" si="22"/>
        <v>#VALUE!</v>
      </c>
      <c r="L36" s="18" t="e">
        <f t="shared" si="22"/>
        <v>#VALUE!</v>
      </c>
      <c r="M36" s="18" t="e">
        <f t="shared" si="22"/>
        <v>#VALUE!</v>
      </c>
      <c r="N36" s="18" t="e">
        <f t="shared" si="22"/>
        <v>#VALUE!</v>
      </c>
      <c r="O36" s="18" t="e">
        <f t="shared" si="22"/>
        <v>#VALUE!</v>
      </c>
      <c r="P36" s="18" t="e">
        <f t="shared" si="22"/>
        <v>#VALUE!</v>
      </c>
      <c r="Q36" s="24">
        <f t="shared" si="4"/>
        <v>0.52835505459668908</v>
      </c>
      <c r="R36" s="19" t="e">
        <f t="shared" ref="R36:T36" si="23">R15/R$5*100</f>
        <v>#VALUE!</v>
      </c>
      <c r="S36" s="19" t="e">
        <f t="shared" si="23"/>
        <v>#VALUE!</v>
      </c>
      <c r="T36" s="19" t="e">
        <f t="shared" si="23"/>
        <v>#VALUE!</v>
      </c>
    </row>
    <row r="37" spans="1:20" ht="15" customHeight="1" x14ac:dyDescent="0.2">
      <c r="A37" s="20" t="s">
        <v>10</v>
      </c>
      <c r="B37" s="23">
        <f t="shared" ref="B37:P37" si="24">B16/B$5*100</f>
        <v>11.826544021024969</v>
      </c>
      <c r="C37" s="23">
        <f t="shared" si="24"/>
        <v>6.8965517241379306</v>
      </c>
      <c r="D37" s="23">
        <f t="shared" si="24"/>
        <v>10.875000000000002</v>
      </c>
      <c r="E37" s="23">
        <f t="shared" si="24"/>
        <v>15.546819156540387</v>
      </c>
      <c r="F37" s="23">
        <f t="shared" si="24"/>
        <v>12.766645119586295</v>
      </c>
      <c r="G37" s="23">
        <f t="shared" si="24"/>
        <v>14.385290229539718</v>
      </c>
      <c r="H37" s="23">
        <f t="shared" si="24"/>
        <v>17.489699280487059</v>
      </c>
      <c r="I37" s="23">
        <f t="shared" si="24"/>
        <v>18.034292712798528</v>
      </c>
      <c r="J37" s="23">
        <f t="shared" si="24"/>
        <v>18.922940984978844</v>
      </c>
      <c r="K37" s="23">
        <f t="shared" si="24"/>
        <v>19.520681192385972</v>
      </c>
      <c r="L37" s="23">
        <f t="shared" si="24"/>
        <v>17.934902133274694</v>
      </c>
      <c r="M37" s="23">
        <f t="shared" si="24"/>
        <v>16.536331052460081</v>
      </c>
      <c r="N37" s="24">
        <f t="shared" si="24"/>
        <v>10.07992895204263</v>
      </c>
      <c r="O37" s="24">
        <f t="shared" si="24"/>
        <v>11.984046006863926</v>
      </c>
      <c r="P37" s="24">
        <f t="shared" si="24"/>
        <v>10.750853242320819</v>
      </c>
      <c r="Q37" s="24">
        <f t="shared" si="4"/>
        <v>12.301866854526242</v>
      </c>
      <c r="R37" s="24">
        <f t="shared" ref="R37:T37" si="25">R16/R$5*100</f>
        <v>6.5189800392292607</v>
      </c>
      <c r="S37" s="24">
        <f t="shared" si="25"/>
        <v>11.111111111111111</v>
      </c>
      <c r="T37" s="24">
        <f t="shared" si="25"/>
        <v>16.215162736308709</v>
      </c>
    </row>
    <row r="38" spans="1:20" ht="15" customHeight="1" x14ac:dyDescent="0.2">
      <c r="A38" s="20" t="s">
        <v>11</v>
      </c>
      <c r="B38" s="23">
        <f t="shared" ref="B38:P38" si="26">B17/B$5*100</f>
        <v>1.5768725361366625</v>
      </c>
      <c r="C38" s="23">
        <f t="shared" si="26"/>
        <v>3.776683087027914</v>
      </c>
      <c r="D38" s="23">
        <f t="shared" si="26"/>
        <v>4</v>
      </c>
      <c r="E38" s="23">
        <f t="shared" si="26"/>
        <v>4.0207290922087209</v>
      </c>
      <c r="F38" s="23">
        <f t="shared" si="26"/>
        <v>4.0400775694893332</v>
      </c>
      <c r="G38" s="23">
        <f t="shared" si="26"/>
        <v>4.1461362816969114</v>
      </c>
      <c r="H38" s="23">
        <f t="shared" si="26"/>
        <v>1.4759239899145193</v>
      </c>
      <c r="I38" s="23">
        <f t="shared" si="26"/>
        <v>1.8983466013472134</v>
      </c>
      <c r="J38" s="23">
        <f t="shared" si="26"/>
        <v>2.9298237455238803</v>
      </c>
      <c r="K38" s="23">
        <f t="shared" si="26"/>
        <v>3.7815754818628018</v>
      </c>
      <c r="L38" s="23">
        <f t="shared" si="26"/>
        <v>4.7283923466021562</v>
      </c>
      <c r="M38" s="23">
        <f t="shared" si="26"/>
        <v>5.4985337243401755</v>
      </c>
      <c r="N38" s="24">
        <f t="shared" si="26"/>
        <v>5.3285968028419193</v>
      </c>
      <c r="O38" s="24">
        <f t="shared" si="26"/>
        <v>3.5247194137835081</v>
      </c>
      <c r="P38" s="24">
        <f t="shared" si="26"/>
        <v>5.802047781569966</v>
      </c>
      <c r="Q38" s="24">
        <f t="shared" si="4"/>
        <v>3.9626629094751684</v>
      </c>
      <c r="R38" s="24">
        <f t="shared" ref="R38:T38" si="27">R17/R$5*100</f>
        <v>1.0384215991692627</v>
      </c>
      <c r="S38" s="24">
        <f t="shared" si="27"/>
        <v>2.666666666666667</v>
      </c>
      <c r="T38" s="24">
        <f t="shared" si="27"/>
        <v>3.1183005262132135</v>
      </c>
    </row>
    <row r="39" spans="1:20" ht="15" customHeight="1" x14ac:dyDescent="0.2">
      <c r="A39" s="20" t="s">
        <v>12</v>
      </c>
      <c r="B39" s="19" t="e">
        <f t="shared" ref="B39:P39" si="28">B18/B$5*100</f>
        <v>#VALUE!</v>
      </c>
      <c r="C39" s="19" t="e">
        <f t="shared" si="28"/>
        <v>#VALUE!</v>
      </c>
      <c r="D39" s="19" t="e">
        <f t="shared" si="28"/>
        <v>#VALUE!</v>
      </c>
      <c r="E39" s="23">
        <f t="shared" si="28"/>
        <v>5.3609721229449603</v>
      </c>
      <c r="F39" s="23">
        <f t="shared" si="28"/>
        <v>1.4544279250161603</v>
      </c>
      <c r="G39" s="23">
        <f t="shared" si="28"/>
        <v>3.7856026919841366</v>
      </c>
      <c r="H39" s="23">
        <f t="shared" si="28"/>
        <v>2.3061312342414366</v>
      </c>
      <c r="I39" s="23">
        <f t="shared" si="28"/>
        <v>3.1230863441518673</v>
      </c>
      <c r="J39" s="23">
        <f t="shared" si="28"/>
        <v>4.3249779100590615</v>
      </c>
      <c r="K39" s="23">
        <f t="shared" si="28"/>
        <v>3.2997126780797323</v>
      </c>
      <c r="L39" s="23">
        <f t="shared" si="28"/>
        <v>2.430173740928085</v>
      </c>
      <c r="M39" s="23">
        <f t="shared" si="28"/>
        <v>3.6656891495601176</v>
      </c>
      <c r="N39" s="24">
        <f t="shared" si="28"/>
        <v>3.4635879218472478</v>
      </c>
      <c r="O39" s="24">
        <f t="shared" si="28"/>
        <v>4.1740098321120485</v>
      </c>
      <c r="P39" s="24">
        <f t="shared" si="28"/>
        <v>2.5597269624573382</v>
      </c>
      <c r="Q39" s="24">
        <f t="shared" si="4"/>
        <v>4.843254667136315</v>
      </c>
      <c r="R39" s="24">
        <f t="shared" ref="R39:T39" si="29">R18/R$5*100</f>
        <v>4.4998269297334703</v>
      </c>
      <c r="S39" s="24">
        <f t="shared" si="29"/>
        <v>3.4285714285714288</v>
      </c>
      <c r="T39" s="24">
        <f t="shared" si="29"/>
        <v>3.9953225492106803</v>
      </c>
    </row>
    <row r="40" spans="1:20" ht="15" customHeight="1" x14ac:dyDescent="0.2">
      <c r="A40" s="20" t="s">
        <v>13</v>
      </c>
      <c r="B40" s="23">
        <f t="shared" ref="B40:P40" si="30">B19/B$5*100</f>
        <v>2.3653088042049935</v>
      </c>
      <c r="C40" s="23">
        <f t="shared" si="30"/>
        <v>3.2840722495894905</v>
      </c>
      <c r="D40" s="23">
        <f t="shared" si="30"/>
        <v>3.25</v>
      </c>
      <c r="E40" s="23">
        <f t="shared" si="30"/>
        <v>5.3609721229449603</v>
      </c>
      <c r="F40" s="23">
        <f t="shared" si="30"/>
        <v>6.7873303167420813</v>
      </c>
      <c r="G40" s="23">
        <f t="shared" si="30"/>
        <v>12.077875255377959</v>
      </c>
      <c r="H40" s="23">
        <f t="shared" si="30"/>
        <v>7.1951294508332815</v>
      </c>
      <c r="I40" s="23">
        <f t="shared" si="30"/>
        <v>10.042865890998161</v>
      </c>
      <c r="J40" s="23">
        <f t="shared" si="30"/>
        <v>8.0453890154862115</v>
      </c>
      <c r="K40" s="23">
        <f t="shared" si="30"/>
        <v>12.098946486292352</v>
      </c>
      <c r="L40" s="23">
        <f t="shared" si="30"/>
        <v>8.21420716956235</v>
      </c>
      <c r="M40" s="23">
        <f t="shared" si="30"/>
        <v>14.336917562724013</v>
      </c>
      <c r="N40" s="24">
        <f t="shared" si="30"/>
        <v>10.657193605683839</v>
      </c>
      <c r="O40" s="24">
        <f t="shared" si="30"/>
        <v>9.7393562749281148</v>
      </c>
      <c r="P40" s="24">
        <f t="shared" si="30"/>
        <v>9.7269624573378834</v>
      </c>
      <c r="Q40" s="24">
        <f t="shared" si="4"/>
        <v>8.4536808735470252</v>
      </c>
      <c r="R40" s="24">
        <f t="shared" ref="R40:T40" si="31">R19/R$5*100</f>
        <v>8.4804430598823117</v>
      </c>
      <c r="S40" s="24">
        <f t="shared" si="31"/>
        <v>8</v>
      </c>
      <c r="T40" s="24">
        <f t="shared" si="31"/>
        <v>6.6263886182030785</v>
      </c>
    </row>
  </sheetData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/>
  </sheetViews>
  <sheetFormatPr defaultColWidth="9.140625" defaultRowHeight="11.25" x14ac:dyDescent="0.2"/>
  <cols>
    <col min="1" max="1" width="13.85546875" style="1" customWidth="1"/>
    <col min="2" max="21" width="7.140625" style="1" customWidth="1"/>
    <col min="22" max="16384" width="9.140625" style="1"/>
  </cols>
  <sheetData>
    <row r="1" spans="1:22" s="6" customFormat="1" ht="15" customHeight="1" x14ac:dyDescent="0.2">
      <c r="A1" s="5" t="s">
        <v>284</v>
      </c>
    </row>
    <row r="2" spans="1:22" ht="12" customHeight="1" x14ac:dyDescent="0.25">
      <c r="A2" s="4" t="s">
        <v>34</v>
      </c>
      <c r="V2" s="4"/>
    </row>
    <row r="3" spans="1:22" ht="13.5" customHeight="1" thickBot="1" x14ac:dyDescent="0.25">
      <c r="A3" s="9" t="s">
        <v>19</v>
      </c>
      <c r="Q3" s="11"/>
      <c r="U3" s="11"/>
    </row>
    <row r="4" spans="1:22" ht="22.5" customHeight="1" x14ac:dyDescent="0.2">
      <c r="A4" s="146" t="s">
        <v>18</v>
      </c>
      <c r="B4" s="153" t="s">
        <v>0</v>
      </c>
      <c r="C4" s="135"/>
      <c r="D4" s="135"/>
      <c r="E4" s="154"/>
      <c r="F4" s="153" t="s">
        <v>30</v>
      </c>
      <c r="G4" s="135"/>
      <c r="H4" s="135"/>
      <c r="I4" s="154"/>
      <c r="J4" s="153" t="s">
        <v>31</v>
      </c>
      <c r="K4" s="135"/>
      <c r="L4" s="135"/>
      <c r="M4" s="154"/>
      <c r="N4" s="144" t="s">
        <v>32</v>
      </c>
      <c r="O4" s="145"/>
      <c r="P4" s="145"/>
      <c r="Q4" s="145"/>
      <c r="R4" s="145"/>
      <c r="S4" s="145"/>
      <c r="T4" s="145"/>
      <c r="U4" s="145"/>
    </row>
    <row r="5" spans="1:22" ht="22.5" customHeight="1" x14ac:dyDescent="0.2">
      <c r="A5" s="147"/>
      <c r="B5" s="155"/>
      <c r="C5" s="156"/>
      <c r="D5" s="156"/>
      <c r="E5" s="157"/>
      <c r="F5" s="155"/>
      <c r="G5" s="156"/>
      <c r="H5" s="156"/>
      <c r="I5" s="157"/>
      <c r="J5" s="155"/>
      <c r="K5" s="156"/>
      <c r="L5" s="156"/>
      <c r="M5" s="157"/>
      <c r="N5" s="160" t="s">
        <v>44</v>
      </c>
      <c r="O5" s="161"/>
      <c r="P5" s="161"/>
      <c r="Q5" s="162"/>
      <c r="R5" s="160" t="s">
        <v>45</v>
      </c>
      <c r="S5" s="161"/>
      <c r="T5" s="161"/>
      <c r="U5" s="161"/>
    </row>
    <row r="6" spans="1:22" ht="38.25" customHeight="1" thickBot="1" x14ac:dyDescent="0.25">
      <c r="A6" s="163"/>
      <c r="B6" s="108" t="s">
        <v>246</v>
      </c>
      <c r="C6" s="31" t="s">
        <v>247</v>
      </c>
      <c r="D6" s="31" t="s">
        <v>249</v>
      </c>
      <c r="E6" s="107" t="s">
        <v>245</v>
      </c>
      <c r="F6" s="108" t="s">
        <v>246</v>
      </c>
      <c r="G6" s="31" t="s">
        <v>247</v>
      </c>
      <c r="H6" s="31" t="s">
        <v>249</v>
      </c>
      <c r="I6" s="107" t="s">
        <v>245</v>
      </c>
      <c r="J6" s="108" t="s">
        <v>246</v>
      </c>
      <c r="K6" s="31" t="s">
        <v>247</v>
      </c>
      <c r="L6" s="31" t="s">
        <v>249</v>
      </c>
      <c r="M6" s="107" t="s">
        <v>245</v>
      </c>
      <c r="N6" s="108" t="s">
        <v>246</v>
      </c>
      <c r="O6" s="31" t="s">
        <v>247</v>
      </c>
      <c r="P6" s="31" t="s">
        <v>249</v>
      </c>
      <c r="Q6" s="107" t="s">
        <v>245</v>
      </c>
      <c r="R6" s="108" t="s">
        <v>246</v>
      </c>
      <c r="S6" s="31" t="s">
        <v>247</v>
      </c>
      <c r="T6" s="31" t="s">
        <v>249</v>
      </c>
      <c r="U6" s="117" t="s">
        <v>245</v>
      </c>
    </row>
    <row r="7" spans="1:22" ht="18" customHeight="1" x14ac:dyDescent="0.2">
      <c r="A7" s="26" t="s">
        <v>15</v>
      </c>
      <c r="B7" s="27">
        <v>1385.1999999999998</v>
      </c>
      <c r="C7" s="27">
        <v>1193.292857142857</v>
      </c>
      <c r="D7" s="27">
        <v>745.81666666666661</v>
      </c>
      <c r="E7" s="27">
        <v>85.51666666666668</v>
      </c>
      <c r="F7" s="27">
        <v>1007.8833333333333</v>
      </c>
      <c r="G7" s="27">
        <v>916.76666666666665</v>
      </c>
      <c r="H7" s="27">
        <v>598.56666666666661</v>
      </c>
      <c r="I7" s="27">
        <v>66.283333333333331</v>
      </c>
      <c r="J7" s="34">
        <v>377.31666666666672</v>
      </c>
      <c r="K7" s="34">
        <v>276.52619047619055</v>
      </c>
      <c r="L7" s="27">
        <v>147.25</v>
      </c>
      <c r="M7" s="27">
        <v>19.233333333333334</v>
      </c>
      <c r="N7" s="27">
        <v>189.18333333333334</v>
      </c>
      <c r="O7" s="28">
        <v>198.65952380952382</v>
      </c>
      <c r="P7" s="28">
        <v>117.33333333333333</v>
      </c>
      <c r="Q7" s="27">
        <v>14.666666666666666</v>
      </c>
      <c r="R7" s="34">
        <v>188.13333333333333</v>
      </c>
      <c r="S7" s="45">
        <v>77.866666666666674</v>
      </c>
      <c r="T7" s="28">
        <v>29.916666666666661</v>
      </c>
      <c r="U7" s="28">
        <v>4.5666666666666664</v>
      </c>
    </row>
    <row r="8" spans="1:22" ht="15" customHeight="1" x14ac:dyDescent="0.2">
      <c r="A8" s="17" t="s">
        <v>1</v>
      </c>
      <c r="B8" s="18">
        <v>722.40000000000009</v>
      </c>
      <c r="C8" s="18">
        <v>574.14285714285711</v>
      </c>
      <c r="D8" s="18">
        <v>350.33333333333326</v>
      </c>
      <c r="E8" s="18">
        <v>36.06666666666667</v>
      </c>
      <c r="F8" s="18">
        <v>411.5</v>
      </c>
      <c r="G8" s="18">
        <v>341.96666666666658</v>
      </c>
      <c r="H8" s="18">
        <v>229.91666666666666</v>
      </c>
      <c r="I8" s="18">
        <v>20.833333333333332</v>
      </c>
      <c r="J8" s="35">
        <v>310.89999999999998</v>
      </c>
      <c r="K8" s="35">
        <v>232.1761904761905</v>
      </c>
      <c r="L8" s="18">
        <v>120.41666666666666</v>
      </c>
      <c r="M8" s="18">
        <v>15.233333333333333</v>
      </c>
      <c r="N8" s="18">
        <v>156.6</v>
      </c>
      <c r="O8" s="19">
        <v>170.67619047619044</v>
      </c>
      <c r="P8" s="19">
        <v>94.583333333333329</v>
      </c>
      <c r="Q8" s="18">
        <v>11.666666666666666</v>
      </c>
      <c r="R8" s="35">
        <v>154.29999999999998</v>
      </c>
      <c r="S8" s="46">
        <v>61.5</v>
      </c>
      <c r="T8" s="19">
        <v>25.833333333333329</v>
      </c>
      <c r="U8" s="19">
        <v>3.566666666666666</v>
      </c>
    </row>
    <row r="9" spans="1:22" ht="15" customHeight="1" x14ac:dyDescent="0.2">
      <c r="A9" s="20" t="s">
        <v>2</v>
      </c>
      <c r="B9" s="18">
        <v>19.616666666666664</v>
      </c>
      <c r="C9" s="18">
        <v>12.816666666666666</v>
      </c>
      <c r="D9" s="18">
        <v>9.8333333333333321</v>
      </c>
      <c r="E9" s="18">
        <v>1</v>
      </c>
      <c r="F9" s="18" t="s">
        <v>39</v>
      </c>
      <c r="G9" s="18" t="s">
        <v>39</v>
      </c>
      <c r="H9" s="18" t="s">
        <v>39</v>
      </c>
      <c r="I9" s="18" t="s">
        <v>39</v>
      </c>
      <c r="J9" s="35">
        <v>19.616666666666664</v>
      </c>
      <c r="K9" s="35">
        <v>12.816666666666666</v>
      </c>
      <c r="L9" s="18">
        <v>9.8333333333333321</v>
      </c>
      <c r="M9" s="18">
        <v>1</v>
      </c>
      <c r="N9" s="18">
        <v>10.616666666666664</v>
      </c>
      <c r="O9" s="19">
        <v>10.816666666666666</v>
      </c>
      <c r="P9" s="19">
        <v>8.5</v>
      </c>
      <c r="Q9" s="18">
        <v>0.5</v>
      </c>
      <c r="R9" s="35">
        <v>8.9999999999999982</v>
      </c>
      <c r="S9" s="46">
        <v>2</v>
      </c>
      <c r="T9" s="19">
        <v>1.333333333333333</v>
      </c>
      <c r="U9" s="19">
        <v>0.5</v>
      </c>
    </row>
    <row r="10" spans="1:22" ht="15" customHeight="1" x14ac:dyDescent="0.2">
      <c r="A10" s="20" t="s">
        <v>3</v>
      </c>
      <c r="B10" s="18">
        <v>37.299999999999997</v>
      </c>
      <c r="C10" s="18">
        <v>29.166666666666664</v>
      </c>
      <c r="D10" s="18">
        <v>28.5</v>
      </c>
      <c r="E10" s="18">
        <v>3.5</v>
      </c>
      <c r="F10" s="18">
        <v>29.5</v>
      </c>
      <c r="G10" s="18">
        <v>26.5</v>
      </c>
      <c r="H10" s="18">
        <v>23.5</v>
      </c>
      <c r="I10" s="18">
        <v>2</v>
      </c>
      <c r="J10" s="35">
        <v>7.8</v>
      </c>
      <c r="K10" s="35">
        <v>2.6666666666666661</v>
      </c>
      <c r="L10" s="18">
        <v>5</v>
      </c>
      <c r="M10" s="18">
        <v>1.5</v>
      </c>
      <c r="N10" s="18">
        <v>7.8</v>
      </c>
      <c r="O10" s="19">
        <v>2.6666666666666661</v>
      </c>
      <c r="P10" s="19">
        <v>5</v>
      </c>
      <c r="Q10" s="18">
        <v>1.5</v>
      </c>
      <c r="R10" s="35" t="s">
        <v>39</v>
      </c>
      <c r="S10" s="46" t="s">
        <v>39</v>
      </c>
      <c r="T10" s="19" t="s">
        <v>39</v>
      </c>
      <c r="U10" s="19" t="s">
        <v>39</v>
      </c>
    </row>
    <row r="11" spans="1:22" ht="15" customHeight="1" x14ac:dyDescent="0.2">
      <c r="A11" s="20" t="s">
        <v>4</v>
      </c>
      <c r="B11" s="18">
        <v>27</v>
      </c>
      <c r="C11" s="18">
        <v>38.5</v>
      </c>
      <c r="D11" s="18">
        <v>54.25</v>
      </c>
      <c r="E11" s="18">
        <v>9</v>
      </c>
      <c r="F11" s="18">
        <v>27</v>
      </c>
      <c r="G11" s="18">
        <v>38.5</v>
      </c>
      <c r="H11" s="18">
        <v>54.25</v>
      </c>
      <c r="I11" s="29">
        <v>9</v>
      </c>
      <c r="J11" s="35" t="s">
        <v>39</v>
      </c>
      <c r="K11" s="35" t="s">
        <v>39</v>
      </c>
      <c r="L11" s="18" t="s">
        <v>39</v>
      </c>
      <c r="M11" s="18" t="s">
        <v>39</v>
      </c>
      <c r="N11" s="18" t="s">
        <v>39</v>
      </c>
      <c r="O11" s="19" t="s">
        <v>39</v>
      </c>
      <c r="P11" s="19" t="s">
        <v>39</v>
      </c>
      <c r="Q11" s="18" t="s">
        <v>39</v>
      </c>
      <c r="R11" s="35" t="s">
        <v>39</v>
      </c>
      <c r="S11" s="46" t="s">
        <v>39</v>
      </c>
      <c r="T11" s="19" t="s">
        <v>39</v>
      </c>
      <c r="U11" s="19" t="s">
        <v>39</v>
      </c>
    </row>
    <row r="12" spans="1:22" ht="15" customHeight="1" x14ac:dyDescent="0.2">
      <c r="A12" s="20" t="s">
        <v>5</v>
      </c>
      <c r="B12" s="18" t="s">
        <v>39</v>
      </c>
      <c r="C12" s="18" t="s">
        <v>39</v>
      </c>
      <c r="D12" s="18">
        <v>0.25</v>
      </c>
      <c r="E12" s="18" t="s">
        <v>39</v>
      </c>
      <c r="F12" s="18" t="s">
        <v>39</v>
      </c>
      <c r="G12" s="18" t="s">
        <v>39</v>
      </c>
      <c r="H12" s="18" t="s">
        <v>39</v>
      </c>
      <c r="I12" s="29" t="s">
        <v>39</v>
      </c>
      <c r="J12" s="35" t="s">
        <v>39</v>
      </c>
      <c r="K12" s="35" t="s">
        <v>39</v>
      </c>
      <c r="L12" s="18">
        <v>0.25</v>
      </c>
      <c r="M12" s="18" t="s">
        <v>39</v>
      </c>
      <c r="N12" s="29" t="s">
        <v>39</v>
      </c>
      <c r="O12" s="30" t="s">
        <v>39</v>
      </c>
      <c r="P12" s="30" t="s">
        <v>39</v>
      </c>
      <c r="Q12" s="29" t="s">
        <v>39</v>
      </c>
      <c r="R12" s="36" t="s">
        <v>39</v>
      </c>
      <c r="S12" s="47" t="s">
        <v>39</v>
      </c>
      <c r="T12" s="30">
        <v>0.25</v>
      </c>
      <c r="U12" s="30" t="s">
        <v>39</v>
      </c>
    </row>
    <row r="13" spans="1:22" ht="15" customHeight="1" x14ac:dyDescent="0.2">
      <c r="A13" s="20" t="s">
        <v>6</v>
      </c>
      <c r="B13" s="18">
        <v>4.5</v>
      </c>
      <c r="C13" s="18">
        <v>10.5</v>
      </c>
      <c r="D13" s="18">
        <v>8.25</v>
      </c>
      <c r="E13" s="18">
        <v>0.5</v>
      </c>
      <c r="F13" s="18">
        <v>4.5</v>
      </c>
      <c r="G13" s="18">
        <v>10.5</v>
      </c>
      <c r="H13" s="18">
        <v>8.25</v>
      </c>
      <c r="I13" s="18">
        <v>0.5</v>
      </c>
      <c r="J13" s="35" t="s">
        <v>39</v>
      </c>
      <c r="K13" s="35" t="s">
        <v>39</v>
      </c>
      <c r="L13" s="18" t="s">
        <v>39</v>
      </c>
      <c r="M13" s="18" t="s">
        <v>39</v>
      </c>
      <c r="N13" s="18" t="s">
        <v>39</v>
      </c>
      <c r="O13" s="19" t="s">
        <v>39</v>
      </c>
      <c r="P13" s="19" t="s">
        <v>39</v>
      </c>
      <c r="Q13" s="18" t="s">
        <v>39</v>
      </c>
      <c r="R13" s="35" t="s">
        <v>39</v>
      </c>
      <c r="S13" s="46" t="s">
        <v>39</v>
      </c>
      <c r="T13" s="19" t="s">
        <v>39</v>
      </c>
      <c r="U13" s="19" t="s">
        <v>39</v>
      </c>
    </row>
    <row r="14" spans="1:22" ht="15" customHeight="1" x14ac:dyDescent="0.2">
      <c r="A14" s="20" t="s">
        <v>7</v>
      </c>
      <c r="B14" s="18">
        <v>119.43333333333334</v>
      </c>
      <c r="C14" s="18">
        <v>81.566666666666663</v>
      </c>
      <c r="D14" s="18">
        <v>54.666666666666664</v>
      </c>
      <c r="E14" s="18">
        <v>2.5</v>
      </c>
      <c r="F14" s="18">
        <v>119.43333333333334</v>
      </c>
      <c r="G14" s="18">
        <v>81.566666666666663</v>
      </c>
      <c r="H14" s="18">
        <v>54.666666666666664</v>
      </c>
      <c r="I14" s="18">
        <v>2.5</v>
      </c>
      <c r="J14" s="35" t="s">
        <v>39</v>
      </c>
      <c r="K14" s="35" t="s">
        <v>39</v>
      </c>
      <c r="L14" s="18" t="s">
        <v>39</v>
      </c>
      <c r="M14" s="18" t="s">
        <v>39</v>
      </c>
      <c r="N14" s="18" t="s">
        <v>39</v>
      </c>
      <c r="O14" s="19" t="s">
        <v>39</v>
      </c>
      <c r="P14" s="19" t="s">
        <v>39</v>
      </c>
      <c r="Q14" s="18" t="s">
        <v>39</v>
      </c>
      <c r="R14" s="35" t="s">
        <v>39</v>
      </c>
      <c r="S14" s="46" t="s">
        <v>39</v>
      </c>
      <c r="T14" s="19" t="s">
        <v>39</v>
      </c>
      <c r="U14" s="19" t="s">
        <v>39</v>
      </c>
    </row>
    <row r="15" spans="1:22" ht="15" customHeight="1" x14ac:dyDescent="0.2">
      <c r="A15" s="20" t="s">
        <v>8</v>
      </c>
      <c r="B15" s="18">
        <v>2</v>
      </c>
      <c r="C15" s="18">
        <v>8.1666666666666661</v>
      </c>
      <c r="D15" s="18">
        <v>17.5</v>
      </c>
      <c r="E15" s="18">
        <v>4.5</v>
      </c>
      <c r="F15" s="18">
        <v>2</v>
      </c>
      <c r="G15" s="18">
        <v>8.1666666666666661</v>
      </c>
      <c r="H15" s="18">
        <v>17.5</v>
      </c>
      <c r="I15" s="18">
        <v>4.5</v>
      </c>
      <c r="J15" s="35" t="s">
        <v>39</v>
      </c>
      <c r="K15" s="35" t="s">
        <v>39</v>
      </c>
      <c r="L15" s="18" t="s">
        <v>39</v>
      </c>
      <c r="M15" s="18" t="s">
        <v>39</v>
      </c>
      <c r="N15" s="18" t="s">
        <v>39</v>
      </c>
      <c r="O15" s="19" t="s">
        <v>39</v>
      </c>
      <c r="P15" s="19" t="s">
        <v>39</v>
      </c>
      <c r="Q15" s="18" t="s">
        <v>39</v>
      </c>
      <c r="R15" s="35" t="s">
        <v>39</v>
      </c>
      <c r="S15" s="46" t="s">
        <v>39</v>
      </c>
      <c r="T15" s="19" t="s">
        <v>39</v>
      </c>
      <c r="U15" s="19" t="s">
        <v>39</v>
      </c>
    </row>
    <row r="16" spans="1:22" ht="15" customHeight="1" x14ac:dyDescent="0.2">
      <c r="A16" s="20" t="s">
        <v>9</v>
      </c>
      <c r="B16" s="18">
        <v>15.999999999999998</v>
      </c>
      <c r="C16" s="18">
        <v>24.116666666666664</v>
      </c>
      <c r="D16" s="18">
        <v>20.583333333333329</v>
      </c>
      <c r="E16" s="18">
        <v>2.833333333333333</v>
      </c>
      <c r="F16" s="18">
        <v>15.999999999999998</v>
      </c>
      <c r="G16" s="18">
        <v>24.116666666666664</v>
      </c>
      <c r="H16" s="18">
        <v>20.583333333333329</v>
      </c>
      <c r="I16" s="18">
        <v>2.833333333333333</v>
      </c>
      <c r="J16" s="35" t="s">
        <v>39</v>
      </c>
      <c r="K16" s="35" t="s">
        <v>39</v>
      </c>
      <c r="L16" s="18" t="s">
        <v>39</v>
      </c>
      <c r="M16" s="18" t="s">
        <v>39</v>
      </c>
      <c r="N16" s="18" t="s">
        <v>39</v>
      </c>
      <c r="O16" s="19" t="s">
        <v>39</v>
      </c>
      <c r="P16" s="19" t="s">
        <v>39</v>
      </c>
      <c r="Q16" s="18" t="s">
        <v>39</v>
      </c>
      <c r="R16" s="35" t="s">
        <v>39</v>
      </c>
      <c r="S16" s="46" t="s">
        <v>39</v>
      </c>
      <c r="T16" s="19" t="s">
        <v>39</v>
      </c>
      <c r="U16" s="19" t="s">
        <v>39</v>
      </c>
    </row>
    <row r="17" spans="1:22" ht="15" customHeight="1" x14ac:dyDescent="0.2">
      <c r="A17" s="20" t="s">
        <v>16</v>
      </c>
      <c r="B17" s="18" t="s">
        <v>39</v>
      </c>
      <c r="C17" s="18" t="s">
        <v>39</v>
      </c>
      <c r="D17" s="18">
        <v>1</v>
      </c>
      <c r="E17" s="18" t="s">
        <v>39</v>
      </c>
      <c r="F17" s="18" t="s">
        <v>39</v>
      </c>
      <c r="G17" s="18" t="s">
        <v>39</v>
      </c>
      <c r="H17" s="18">
        <v>1</v>
      </c>
      <c r="I17" s="18" t="s">
        <v>39</v>
      </c>
      <c r="J17" s="35" t="s">
        <v>39</v>
      </c>
      <c r="K17" s="35" t="s">
        <v>39</v>
      </c>
      <c r="L17" s="18" t="s">
        <v>39</v>
      </c>
      <c r="M17" s="18" t="s">
        <v>39</v>
      </c>
      <c r="N17" s="29" t="s">
        <v>39</v>
      </c>
      <c r="O17" s="30" t="s">
        <v>39</v>
      </c>
      <c r="P17" s="30" t="s">
        <v>39</v>
      </c>
      <c r="Q17" s="29" t="s">
        <v>39</v>
      </c>
      <c r="R17" s="36" t="s">
        <v>39</v>
      </c>
      <c r="S17" s="47" t="s">
        <v>39</v>
      </c>
      <c r="T17" s="30" t="s">
        <v>39</v>
      </c>
      <c r="U17" s="30" t="s">
        <v>39</v>
      </c>
    </row>
    <row r="18" spans="1:22" ht="15" customHeight="1" x14ac:dyDescent="0.2">
      <c r="A18" s="20" t="s">
        <v>10</v>
      </c>
      <c r="B18" s="18">
        <v>230.53333333333336</v>
      </c>
      <c r="C18" s="18">
        <v>190.76666666666665</v>
      </c>
      <c r="D18" s="18">
        <v>82.149999999999977</v>
      </c>
      <c r="E18" s="18">
        <v>13.866666666666665</v>
      </c>
      <c r="F18" s="18">
        <v>193.53333333333336</v>
      </c>
      <c r="G18" s="18">
        <v>165.89999999999998</v>
      </c>
      <c r="H18" s="18">
        <v>71.399999999999977</v>
      </c>
      <c r="I18" s="18">
        <v>12.366666666666665</v>
      </c>
      <c r="J18" s="35">
        <v>37</v>
      </c>
      <c r="K18" s="35">
        <v>24.866666666666664</v>
      </c>
      <c r="L18" s="18">
        <v>10.75</v>
      </c>
      <c r="M18" s="18">
        <v>1.5</v>
      </c>
      <c r="N18" s="18">
        <v>12.166666666666664</v>
      </c>
      <c r="O18" s="19">
        <v>10.499999999999998</v>
      </c>
      <c r="P18" s="19">
        <v>8.25</v>
      </c>
      <c r="Q18" s="18">
        <v>1</v>
      </c>
      <c r="R18" s="35">
        <v>24.833333333333332</v>
      </c>
      <c r="S18" s="46">
        <v>14.366666666666667</v>
      </c>
      <c r="T18" s="19">
        <v>2.5</v>
      </c>
      <c r="U18" s="19">
        <v>0.5</v>
      </c>
    </row>
    <row r="19" spans="1:22" ht="15" customHeight="1" x14ac:dyDescent="0.2">
      <c r="A19" s="20" t="s">
        <v>11</v>
      </c>
      <c r="B19" s="18">
        <v>39.5</v>
      </c>
      <c r="C19" s="18">
        <v>53.949999999999996</v>
      </c>
      <c r="D19" s="18">
        <v>26.5</v>
      </c>
      <c r="E19" s="18">
        <v>2.666666666666667</v>
      </c>
      <c r="F19" s="18">
        <v>39.5</v>
      </c>
      <c r="G19" s="18">
        <v>53.949999999999996</v>
      </c>
      <c r="H19" s="18">
        <v>26.5</v>
      </c>
      <c r="I19" s="18">
        <v>2.666666666666667</v>
      </c>
      <c r="J19" s="35" t="s">
        <v>39</v>
      </c>
      <c r="K19" s="35" t="s">
        <v>39</v>
      </c>
      <c r="L19" s="18" t="s">
        <v>39</v>
      </c>
      <c r="M19" s="18" t="s">
        <v>39</v>
      </c>
      <c r="N19" s="18" t="s">
        <v>39</v>
      </c>
      <c r="O19" s="19" t="s">
        <v>39</v>
      </c>
      <c r="P19" s="19" t="s">
        <v>39</v>
      </c>
      <c r="Q19" s="18" t="s">
        <v>39</v>
      </c>
      <c r="R19" s="35" t="s">
        <v>39</v>
      </c>
      <c r="S19" s="46" t="s">
        <v>39</v>
      </c>
      <c r="T19" s="19" t="s">
        <v>39</v>
      </c>
      <c r="U19" s="19" t="s">
        <v>39</v>
      </c>
    </row>
    <row r="20" spans="1:22" ht="15" customHeight="1" x14ac:dyDescent="0.2">
      <c r="A20" s="20" t="s">
        <v>12</v>
      </c>
      <c r="B20" s="18">
        <v>43.75</v>
      </c>
      <c r="C20" s="18">
        <v>39.366666666666667</v>
      </c>
      <c r="D20" s="18">
        <v>28.583333333333332</v>
      </c>
      <c r="E20" s="18">
        <v>3.416666666666667</v>
      </c>
      <c r="F20" s="18">
        <v>43.75</v>
      </c>
      <c r="G20" s="18">
        <v>39.366666666666667</v>
      </c>
      <c r="H20" s="18">
        <v>28.583333333333332</v>
      </c>
      <c r="I20" s="29">
        <v>3.416666666666667</v>
      </c>
      <c r="J20" s="35" t="s">
        <v>39</v>
      </c>
      <c r="K20" s="35" t="s">
        <v>39</v>
      </c>
      <c r="L20" s="18" t="s">
        <v>39</v>
      </c>
      <c r="M20" s="18" t="s">
        <v>39</v>
      </c>
      <c r="N20" s="18" t="s">
        <v>39</v>
      </c>
      <c r="O20" s="19" t="s">
        <v>39</v>
      </c>
      <c r="P20" s="19" t="s">
        <v>39</v>
      </c>
      <c r="Q20" s="18" t="s">
        <v>39</v>
      </c>
      <c r="R20" s="35" t="s">
        <v>39</v>
      </c>
      <c r="S20" s="46" t="s">
        <v>39</v>
      </c>
      <c r="T20" s="19" t="s">
        <v>39</v>
      </c>
      <c r="U20" s="19" t="s">
        <v>39</v>
      </c>
    </row>
    <row r="21" spans="1:22" ht="15" customHeight="1" x14ac:dyDescent="0.2">
      <c r="A21" s="20" t="s">
        <v>13</v>
      </c>
      <c r="B21" s="18">
        <v>123.16666666666666</v>
      </c>
      <c r="C21" s="18">
        <v>130.23333333333335</v>
      </c>
      <c r="D21" s="18">
        <v>63.416666666666664</v>
      </c>
      <c r="E21" s="18">
        <v>5.666666666666667</v>
      </c>
      <c r="F21" s="18">
        <v>121.16666666666666</v>
      </c>
      <c r="G21" s="18">
        <v>126.23333333333333</v>
      </c>
      <c r="H21" s="18">
        <v>62.416666666666664</v>
      </c>
      <c r="I21" s="18">
        <v>5.666666666666667</v>
      </c>
      <c r="J21" s="35">
        <v>2</v>
      </c>
      <c r="K21" s="35">
        <v>4</v>
      </c>
      <c r="L21" s="18">
        <v>1</v>
      </c>
      <c r="M21" s="18" t="s">
        <v>39</v>
      </c>
      <c r="N21" s="18">
        <v>2</v>
      </c>
      <c r="O21" s="19">
        <v>4</v>
      </c>
      <c r="P21" s="19">
        <v>1</v>
      </c>
      <c r="Q21" s="18" t="s">
        <v>39</v>
      </c>
      <c r="R21" s="35" t="s">
        <v>39</v>
      </c>
      <c r="S21" s="46" t="s">
        <v>39</v>
      </c>
      <c r="T21" s="19" t="s">
        <v>39</v>
      </c>
      <c r="U21" s="19" t="s">
        <v>39</v>
      </c>
    </row>
    <row r="22" spans="1:22" ht="24.95" customHeight="1" x14ac:dyDescent="0.2">
      <c r="A22" s="149" t="s">
        <v>98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</row>
    <row r="24" spans="1:22" s="6" customFormat="1" ht="15" customHeight="1" x14ac:dyDescent="0.25">
      <c r="A24" s="5" t="s">
        <v>285</v>
      </c>
      <c r="U24" s="4"/>
    </row>
    <row r="25" spans="1:22" ht="12" customHeight="1" x14ac:dyDescent="0.25">
      <c r="V25" s="4"/>
    </row>
    <row r="26" spans="1:22" ht="13.5" customHeight="1" thickBot="1" x14ac:dyDescent="0.25">
      <c r="A26" s="9" t="s">
        <v>19</v>
      </c>
      <c r="Q26" s="11"/>
      <c r="U26" s="11"/>
    </row>
    <row r="27" spans="1:22" ht="22.5" customHeight="1" x14ac:dyDescent="0.2">
      <c r="A27" s="146" t="s">
        <v>18</v>
      </c>
      <c r="B27" s="153" t="s">
        <v>0</v>
      </c>
      <c r="C27" s="135"/>
      <c r="D27" s="135"/>
      <c r="E27" s="154"/>
      <c r="F27" s="153" t="s">
        <v>30</v>
      </c>
      <c r="G27" s="135"/>
      <c r="H27" s="135"/>
      <c r="I27" s="154"/>
      <c r="J27" s="153" t="s">
        <v>31</v>
      </c>
      <c r="K27" s="135"/>
      <c r="L27" s="135"/>
      <c r="M27" s="154"/>
      <c r="N27" s="144" t="s">
        <v>32</v>
      </c>
      <c r="O27" s="145"/>
      <c r="P27" s="145"/>
      <c r="Q27" s="145"/>
      <c r="R27" s="145"/>
      <c r="S27" s="145"/>
      <c r="T27" s="145"/>
      <c r="U27" s="145"/>
    </row>
    <row r="28" spans="1:22" ht="22.5" customHeight="1" x14ac:dyDescent="0.2">
      <c r="A28" s="147"/>
      <c r="B28" s="155"/>
      <c r="C28" s="156"/>
      <c r="D28" s="156"/>
      <c r="E28" s="157"/>
      <c r="F28" s="155"/>
      <c r="G28" s="156"/>
      <c r="H28" s="156"/>
      <c r="I28" s="157"/>
      <c r="J28" s="155"/>
      <c r="K28" s="156"/>
      <c r="L28" s="156"/>
      <c r="M28" s="157"/>
      <c r="N28" s="160" t="s">
        <v>44</v>
      </c>
      <c r="O28" s="161"/>
      <c r="P28" s="161"/>
      <c r="Q28" s="162"/>
      <c r="R28" s="160" t="s">
        <v>45</v>
      </c>
      <c r="S28" s="161"/>
      <c r="T28" s="161"/>
      <c r="U28" s="161"/>
    </row>
    <row r="29" spans="1:22" ht="45" customHeight="1" thickBot="1" x14ac:dyDescent="0.25">
      <c r="A29" s="163"/>
      <c r="B29" s="108" t="s">
        <v>246</v>
      </c>
      <c r="C29" s="31" t="s">
        <v>247</v>
      </c>
      <c r="D29" s="31" t="s">
        <v>249</v>
      </c>
      <c r="E29" s="107" t="s">
        <v>245</v>
      </c>
      <c r="F29" s="108" t="s">
        <v>246</v>
      </c>
      <c r="G29" s="31" t="s">
        <v>247</v>
      </c>
      <c r="H29" s="31" t="s">
        <v>249</v>
      </c>
      <c r="I29" s="107" t="s">
        <v>245</v>
      </c>
      <c r="J29" s="108" t="s">
        <v>246</v>
      </c>
      <c r="K29" s="31" t="s">
        <v>247</v>
      </c>
      <c r="L29" s="31" t="s">
        <v>249</v>
      </c>
      <c r="M29" s="107" t="s">
        <v>245</v>
      </c>
      <c r="N29" s="108" t="s">
        <v>246</v>
      </c>
      <c r="O29" s="31" t="s">
        <v>247</v>
      </c>
      <c r="P29" s="31" t="s">
        <v>249</v>
      </c>
      <c r="Q29" s="107" t="s">
        <v>245</v>
      </c>
      <c r="R29" s="108" t="s">
        <v>246</v>
      </c>
      <c r="S29" s="31" t="s">
        <v>247</v>
      </c>
      <c r="T29" s="31" t="s">
        <v>249</v>
      </c>
      <c r="U29" s="109" t="s">
        <v>245</v>
      </c>
    </row>
    <row r="30" spans="1:22" ht="18" customHeight="1" x14ac:dyDescent="0.2">
      <c r="A30" s="26" t="s">
        <v>15</v>
      </c>
      <c r="B30" s="88">
        <f>B7/B$7*100</f>
        <v>100</v>
      </c>
      <c r="C30" s="88">
        <f t="shared" ref="C30:U30" si="0">C7/C$7*100</f>
        <v>100</v>
      </c>
      <c r="D30" s="88">
        <f t="shared" si="0"/>
        <v>100</v>
      </c>
      <c r="E30" s="88">
        <f t="shared" si="0"/>
        <v>100</v>
      </c>
      <c r="F30" s="88">
        <f t="shared" si="0"/>
        <v>100</v>
      </c>
      <c r="G30" s="88">
        <f t="shared" si="0"/>
        <v>100</v>
      </c>
      <c r="H30" s="88">
        <f t="shared" si="0"/>
        <v>100</v>
      </c>
      <c r="I30" s="88">
        <f t="shared" si="0"/>
        <v>100</v>
      </c>
      <c r="J30" s="89">
        <f t="shared" si="0"/>
        <v>100</v>
      </c>
      <c r="K30" s="89">
        <f t="shared" si="0"/>
        <v>100</v>
      </c>
      <c r="L30" s="88">
        <f t="shared" si="0"/>
        <v>100</v>
      </c>
      <c r="M30" s="88">
        <f t="shared" si="0"/>
        <v>100</v>
      </c>
      <c r="N30" s="88">
        <f t="shared" si="0"/>
        <v>100</v>
      </c>
      <c r="O30" s="90">
        <f t="shared" si="0"/>
        <v>100</v>
      </c>
      <c r="P30" s="90">
        <f t="shared" si="0"/>
        <v>100</v>
      </c>
      <c r="Q30" s="88">
        <f t="shared" si="0"/>
        <v>100</v>
      </c>
      <c r="R30" s="89">
        <f t="shared" si="0"/>
        <v>100</v>
      </c>
      <c r="S30" s="91">
        <f t="shared" si="0"/>
        <v>100</v>
      </c>
      <c r="T30" s="90">
        <f t="shared" si="0"/>
        <v>100</v>
      </c>
      <c r="U30" s="90">
        <f t="shared" si="0"/>
        <v>100</v>
      </c>
    </row>
    <row r="31" spans="1:22" ht="15" customHeight="1" x14ac:dyDescent="0.2">
      <c r="A31" s="17" t="s">
        <v>1</v>
      </c>
      <c r="B31" s="92">
        <f t="shared" ref="B31:U31" si="1">B8/B$7*100</f>
        <v>52.151313889691032</v>
      </c>
      <c r="C31" s="92">
        <f t="shared" si="1"/>
        <v>48.114161892961263</v>
      </c>
      <c r="D31" s="92">
        <f t="shared" si="1"/>
        <v>46.973116717692008</v>
      </c>
      <c r="E31" s="92">
        <f t="shared" si="1"/>
        <v>42.17501461703371</v>
      </c>
      <c r="F31" s="92">
        <f t="shared" si="1"/>
        <v>40.828138177368409</v>
      </c>
      <c r="G31" s="92">
        <f t="shared" si="1"/>
        <v>37.301385303421434</v>
      </c>
      <c r="H31" s="92">
        <f t="shared" si="1"/>
        <v>38.411204544188898</v>
      </c>
      <c r="I31" s="92">
        <f t="shared" si="1"/>
        <v>31.430726678400806</v>
      </c>
      <c r="J31" s="93">
        <f t="shared" si="1"/>
        <v>82.397632404258133</v>
      </c>
      <c r="K31" s="93">
        <f t="shared" si="1"/>
        <v>83.961736165522922</v>
      </c>
      <c r="L31" s="92">
        <f t="shared" si="1"/>
        <v>81.777023203169207</v>
      </c>
      <c r="M31" s="92">
        <f t="shared" si="1"/>
        <v>79.202772963604843</v>
      </c>
      <c r="N31" s="92">
        <f t="shared" si="1"/>
        <v>82.776847854814548</v>
      </c>
      <c r="O31" s="94">
        <f t="shared" si="1"/>
        <v>85.913923079688843</v>
      </c>
      <c r="P31" s="94">
        <f t="shared" si="1"/>
        <v>80.610795454545453</v>
      </c>
      <c r="Q31" s="92">
        <f t="shared" si="1"/>
        <v>79.545454545454547</v>
      </c>
      <c r="R31" s="93">
        <f t="shared" si="1"/>
        <v>82.016300496102048</v>
      </c>
      <c r="S31" s="95">
        <f t="shared" si="1"/>
        <v>78.981164383561634</v>
      </c>
      <c r="T31" s="94">
        <f t="shared" si="1"/>
        <v>86.350974930362128</v>
      </c>
      <c r="U31" s="94">
        <f t="shared" si="1"/>
        <v>78.102189781021892</v>
      </c>
    </row>
    <row r="32" spans="1:22" ht="15" customHeight="1" x14ac:dyDescent="0.2">
      <c r="A32" s="20" t="s">
        <v>2</v>
      </c>
      <c r="B32" s="92">
        <f t="shared" ref="B32:U32" si="2">B9/B$7*100</f>
        <v>1.4161613244778131</v>
      </c>
      <c r="C32" s="92">
        <f t="shared" si="2"/>
        <v>1.0740587769337748</v>
      </c>
      <c r="D32" s="92">
        <f t="shared" si="2"/>
        <v>1.3184652170998234</v>
      </c>
      <c r="E32" s="92">
        <f t="shared" si="2"/>
        <v>1.1693626973299551</v>
      </c>
      <c r="F32" s="92" t="e">
        <f t="shared" si="2"/>
        <v>#VALUE!</v>
      </c>
      <c r="G32" s="92" t="e">
        <f t="shared" si="2"/>
        <v>#VALUE!</v>
      </c>
      <c r="H32" s="92" t="e">
        <f t="shared" si="2"/>
        <v>#VALUE!</v>
      </c>
      <c r="I32" s="92" t="e">
        <f t="shared" si="2"/>
        <v>#VALUE!</v>
      </c>
      <c r="J32" s="93">
        <f t="shared" si="2"/>
        <v>5.1989928883784602</v>
      </c>
      <c r="K32" s="93">
        <f t="shared" si="2"/>
        <v>4.6348834606211398</v>
      </c>
      <c r="L32" s="92">
        <f t="shared" si="2"/>
        <v>6.6779852857951321</v>
      </c>
      <c r="M32" s="92">
        <f t="shared" si="2"/>
        <v>5.1993067590987865</v>
      </c>
      <c r="N32" s="92">
        <f t="shared" si="2"/>
        <v>5.6118403664875327</v>
      </c>
      <c r="O32" s="94">
        <f t="shared" si="2"/>
        <v>5.4448266356652324</v>
      </c>
      <c r="P32" s="94">
        <f t="shared" si="2"/>
        <v>7.2443181818181825</v>
      </c>
      <c r="Q32" s="92">
        <f t="shared" si="2"/>
        <v>3.4090909090909096</v>
      </c>
      <c r="R32" s="93">
        <f t="shared" si="2"/>
        <v>4.78384124734231</v>
      </c>
      <c r="S32" s="95">
        <f t="shared" si="2"/>
        <v>2.5684931506849313</v>
      </c>
      <c r="T32" s="94">
        <f t="shared" si="2"/>
        <v>4.4568245125348191</v>
      </c>
      <c r="U32" s="94">
        <f t="shared" si="2"/>
        <v>10.948905109489052</v>
      </c>
    </row>
    <row r="33" spans="1:21" ht="15" customHeight="1" x14ac:dyDescent="0.2">
      <c r="A33" s="20" t="s">
        <v>3</v>
      </c>
      <c r="B33" s="92">
        <f t="shared" ref="B33:U33" si="3">B10/B$7*100</f>
        <v>2.6927519491770142</v>
      </c>
      <c r="C33" s="92">
        <f t="shared" si="3"/>
        <v>2.4442169826191233</v>
      </c>
      <c r="D33" s="92">
        <f t="shared" si="3"/>
        <v>3.8213144427808445</v>
      </c>
      <c r="E33" s="92">
        <f t="shared" si="3"/>
        <v>4.0927694406548429</v>
      </c>
      <c r="F33" s="92">
        <f t="shared" si="3"/>
        <v>2.9269260661782948</v>
      </c>
      <c r="G33" s="92">
        <f t="shared" si="3"/>
        <v>2.8905937534087189</v>
      </c>
      <c r="H33" s="92">
        <f t="shared" si="3"/>
        <v>3.9260455532661358</v>
      </c>
      <c r="I33" s="92">
        <f t="shared" si="3"/>
        <v>3.0173497611264772</v>
      </c>
      <c r="J33" s="93">
        <f t="shared" si="3"/>
        <v>2.0672291178938993</v>
      </c>
      <c r="K33" s="93">
        <f t="shared" si="3"/>
        <v>0.96434506332819547</v>
      </c>
      <c r="L33" s="92">
        <f t="shared" si="3"/>
        <v>3.3955857385398982</v>
      </c>
      <c r="M33" s="92">
        <f t="shared" si="3"/>
        <v>7.7989601386481793</v>
      </c>
      <c r="N33" s="92">
        <f t="shared" si="3"/>
        <v>4.1229847590520663</v>
      </c>
      <c r="O33" s="94">
        <f t="shared" si="3"/>
        <v>1.3423301413042172</v>
      </c>
      <c r="P33" s="94">
        <f t="shared" si="3"/>
        <v>4.2613636363636367</v>
      </c>
      <c r="Q33" s="92">
        <f t="shared" si="3"/>
        <v>10.227272727272728</v>
      </c>
      <c r="R33" s="93" t="e">
        <f t="shared" si="3"/>
        <v>#VALUE!</v>
      </c>
      <c r="S33" s="95" t="e">
        <f t="shared" si="3"/>
        <v>#VALUE!</v>
      </c>
      <c r="T33" s="94" t="e">
        <f t="shared" si="3"/>
        <v>#VALUE!</v>
      </c>
      <c r="U33" s="94" t="e">
        <f t="shared" si="3"/>
        <v>#VALUE!</v>
      </c>
    </row>
    <row r="34" spans="1:21" ht="15" customHeight="1" x14ac:dyDescent="0.2">
      <c r="A34" s="20" t="s">
        <v>4</v>
      </c>
      <c r="B34" s="92">
        <f t="shared" ref="B34:U34" si="4">B11/B$7*100</f>
        <v>1.9491770141495817</v>
      </c>
      <c r="C34" s="92">
        <f t="shared" si="4"/>
        <v>3.226366417057243</v>
      </c>
      <c r="D34" s="92">
        <f t="shared" si="4"/>
        <v>7.2739055621354671</v>
      </c>
      <c r="E34" s="92">
        <f t="shared" si="4"/>
        <v>10.524264275969596</v>
      </c>
      <c r="F34" s="92">
        <f t="shared" si="4"/>
        <v>2.678881484298778</v>
      </c>
      <c r="G34" s="92">
        <f t="shared" si="4"/>
        <v>4.1995418681598373</v>
      </c>
      <c r="H34" s="92">
        <f t="shared" si="4"/>
        <v>9.0633179261569321</v>
      </c>
      <c r="I34" s="96">
        <f t="shared" si="4"/>
        <v>13.578073925069148</v>
      </c>
      <c r="J34" s="93" t="e">
        <f t="shared" si="4"/>
        <v>#VALUE!</v>
      </c>
      <c r="K34" s="93" t="e">
        <f t="shared" si="4"/>
        <v>#VALUE!</v>
      </c>
      <c r="L34" s="92" t="e">
        <f t="shared" si="4"/>
        <v>#VALUE!</v>
      </c>
      <c r="M34" s="92" t="e">
        <f t="shared" si="4"/>
        <v>#VALUE!</v>
      </c>
      <c r="N34" s="92" t="e">
        <f t="shared" si="4"/>
        <v>#VALUE!</v>
      </c>
      <c r="O34" s="94" t="e">
        <f t="shared" si="4"/>
        <v>#VALUE!</v>
      </c>
      <c r="P34" s="94" t="e">
        <f t="shared" si="4"/>
        <v>#VALUE!</v>
      </c>
      <c r="Q34" s="92" t="e">
        <f t="shared" si="4"/>
        <v>#VALUE!</v>
      </c>
      <c r="R34" s="93" t="e">
        <f t="shared" si="4"/>
        <v>#VALUE!</v>
      </c>
      <c r="S34" s="95" t="e">
        <f t="shared" si="4"/>
        <v>#VALUE!</v>
      </c>
      <c r="T34" s="94" t="e">
        <f t="shared" si="4"/>
        <v>#VALUE!</v>
      </c>
      <c r="U34" s="94" t="e">
        <f t="shared" si="4"/>
        <v>#VALUE!</v>
      </c>
    </row>
    <row r="35" spans="1:21" ht="15" customHeight="1" x14ac:dyDescent="0.2">
      <c r="A35" s="20" t="s">
        <v>5</v>
      </c>
      <c r="B35" s="92" t="e">
        <f t="shared" ref="B35:U35" si="5">B12/B$7*100</f>
        <v>#VALUE!</v>
      </c>
      <c r="C35" s="92" t="e">
        <f t="shared" si="5"/>
        <v>#VALUE!</v>
      </c>
      <c r="D35" s="92">
        <f t="shared" si="5"/>
        <v>3.352030212965653E-2</v>
      </c>
      <c r="E35" s="92" t="e">
        <f t="shared" si="5"/>
        <v>#VALUE!</v>
      </c>
      <c r="F35" s="92" t="e">
        <f t="shared" si="5"/>
        <v>#VALUE!</v>
      </c>
      <c r="G35" s="92" t="e">
        <f t="shared" si="5"/>
        <v>#VALUE!</v>
      </c>
      <c r="H35" s="92" t="e">
        <f t="shared" si="5"/>
        <v>#VALUE!</v>
      </c>
      <c r="I35" s="96" t="e">
        <f t="shared" si="5"/>
        <v>#VALUE!</v>
      </c>
      <c r="J35" s="93" t="e">
        <f t="shared" si="5"/>
        <v>#VALUE!</v>
      </c>
      <c r="K35" s="93" t="e">
        <f t="shared" si="5"/>
        <v>#VALUE!</v>
      </c>
      <c r="L35" s="92">
        <f t="shared" si="5"/>
        <v>0.1697792869269949</v>
      </c>
      <c r="M35" s="92" t="e">
        <f t="shared" si="5"/>
        <v>#VALUE!</v>
      </c>
      <c r="N35" s="96" t="e">
        <f t="shared" si="5"/>
        <v>#VALUE!</v>
      </c>
      <c r="O35" s="97" t="e">
        <f t="shared" si="5"/>
        <v>#VALUE!</v>
      </c>
      <c r="P35" s="97" t="e">
        <f t="shared" si="5"/>
        <v>#VALUE!</v>
      </c>
      <c r="Q35" s="96" t="e">
        <f t="shared" si="5"/>
        <v>#VALUE!</v>
      </c>
      <c r="R35" s="98" t="e">
        <f t="shared" si="5"/>
        <v>#VALUE!</v>
      </c>
      <c r="S35" s="99" t="e">
        <f t="shared" si="5"/>
        <v>#VALUE!</v>
      </c>
      <c r="T35" s="97">
        <f t="shared" si="5"/>
        <v>0.83565459610027881</v>
      </c>
      <c r="U35" s="97" t="e">
        <f t="shared" si="5"/>
        <v>#VALUE!</v>
      </c>
    </row>
    <row r="36" spans="1:21" ht="15" customHeight="1" x14ac:dyDescent="0.2">
      <c r="A36" s="20" t="s">
        <v>6</v>
      </c>
      <c r="B36" s="92">
        <f t="shared" ref="B36:U36" si="6">B13/B$7*100</f>
        <v>0.32486283569159696</v>
      </c>
      <c r="C36" s="92">
        <f t="shared" si="6"/>
        <v>0.87991811374288442</v>
      </c>
      <c r="D36" s="92">
        <f t="shared" si="6"/>
        <v>1.1061699702786654</v>
      </c>
      <c r="E36" s="92">
        <f t="shared" si="6"/>
        <v>0.58468134866497756</v>
      </c>
      <c r="F36" s="92">
        <f t="shared" si="6"/>
        <v>0.44648024738312964</v>
      </c>
      <c r="G36" s="92">
        <f t="shared" si="6"/>
        <v>1.1453296004072282</v>
      </c>
      <c r="H36" s="92">
        <f t="shared" si="6"/>
        <v>1.37829258784875</v>
      </c>
      <c r="I36" s="92">
        <f t="shared" si="6"/>
        <v>0.75433744028161931</v>
      </c>
      <c r="J36" s="93" t="e">
        <f t="shared" si="6"/>
        <v>#VALUE!</v>
      </c>
      <c r="K36" s="93" t="e">
        <f t="shared" si="6"/>
        <v>#VALUE!</v>
      </c>
      <c r="L36" s="92" t="e">
        <f t="shared" si="6"/>
        <v>#VALUE!</v>
      </c>
      <c r="M36" s="92" t="e">
        <f t="shared" si="6"/>
        <v>#VALUE!</v>
      </c>
      <c r="N36" s="92" t="e">
        <f t="shared" si="6"/>
        <v>#VALUE!</v>
      </c>
      <c r="O36" s="94" t="e">
        <f t="shared" si="6"/>
        <v>#VALUE!</v>
      </c>
      <c r="P36" s="94" t="e">
        <f t="shared" si="6"/>
        <v>#VALUE!</v>
      </c>
      <c r="Q36" s="92" t="e">
        <f t="shared" si="6"/>
        <v>#VALUE!</v>
      </c>
      <c r="R36" s="93" t="e">
        <f t="shared" si="6"/>
        <v>#VALUE!</v>
      </c>
      <c r="S36" s="95" t="e">
        <f t="shared" si="6"/>
        <v>#VALUE!</v>
      </c>
      <c r="T36" s="94" t="e">
        <f t="shared" si="6"/>
        <v>#VALUE!</v>
      </c>
      <c r="U36" s="94" t="e">
        <f t="shared" si="6"/>
        <v>#VALUE!</v>
      </c>
    </row>
    <row r="37" spans="1:21" ht="15" customHeight="1" x14ac:dyDescent="0.2">
      <c r="A37" s="20" t="s">
        <v>7</v>
      </c>
      <c r="B37" s="92">
        <f t="shared" ref="B37:U37" si="7">B14/B$7*100</f>
        <v>8.6221002983925317</v>
      </c>
      <c r="C37" s="92">
        <f t="shared" si="7"/>
        <v>6.8354273788217084</v>
      </c>
      <c r="D37" s="92">
        <f t="shared" si="7"/>
        <v>7.3297727323515609</v>
      </c>
      <c r="E37" s="92">
        <f t="shared" si="7"/>
        <v>2.9234067433248874</v>
      </c>
      <c r="F37" s="92">
        <f t="shared" si="7"/>
        <v>11.849916491657435</v>
      </c>
      <c r="G37" s="92">
        <f t="shared" si="7"/>
        <v>8.8972112133221835</v>
      </c>
      <c r="H37" s="92">
        <f t="shared" si="7"/>
        <v>9.132928662916969</v>
      </c>
      <c r="I37" s="92">
        <f t="shared" si="7"/>
        <v>3.7716872014080964</v>
      </c>
      <c r="J37" s="93" t="e">
        <f t="shared" si="7"/>
        <v>#VALUE!</v>
      </c>
      <c r="K37" s="93" t="e">
        <f t="shared" si="7"/>
        <v>#VALUE!</v>
      </c>
      <c r="L37" s="92" t="e">
        <f t="shared" si="7"/>
        <v>#VALUE!</v>
      </c>
      <c r="M37" s="92" t="e">
        <f t="shared" si="7"/>
        <v>#VALUE!</v>
      </c>
      <c r="N37" s="92" t="e">
        <f t="shared" si="7"/>
        <v>#VALUE!</v>
      </c>
      <c r="O37" s="94" t="e">
        <f t="shared" si="7"/>
        <v>#VALUE!</v>
      </c>
      <c r="P37" s="94" t="e">
        <f t="shared" si="7"/>
        <v>#VALUE!</v>
      </c>
      <c r="Q37" s="92" t="e">
        <f t="shared" si="7"/>
        <v>#VALUE!</v>
      </c>
      <c r="R37" s="93" t="e">
        <f t="shared" si="7"/>
        <v>#VALUE!</v>
      </c>
      <c r="S37" s="95" t="e">
        <f t="shared" si="7"/>
        <v>#VALUE!</v>
      </c>
      <c r="T37" s="94" t="e">
        <f t="shared" si="7"/>
        <v>#VALUE!</v>
      </c>
      <c r="U37" s="94" t="e">
        <f t="shared" si="7"/>
        <v>#VALUE!</v>
      </c>
    </row>
    <row r="38" spans="1:21" ht="15" customHeight="1" x14ac:dyDescent="0.2">
      <c r="A38" s="20" t="s">
        <v>8</v>
      </c>
      <c r="B38" s="92">
        <f t="shared" ref="B38:U38" si="8">B15/B$7*100</f>
        <v>0.14438348252959862</v>
      </c>
      <c r="C38" s="92">
        <f t="shared" si="8"/>
        <v>0.6843807551333545</v>
      </c>
      <c r="D38" s="92">
        <f t="shared" si="8"/>
        <v>2.3464211490759572</v>
      </c>
      <c r="E38" s="92">
        <f t="shared" si="8"/>
        <v>5.2621321379847981</v>
      </c>
      <c r="F38" s="92">
        <f t="shared" si="8"/>
        <v>0.19843566550361316</v>
      </c>
      <c r="G38" s="92">
        <f t="shared" si="8"/>
        <v>0.89081191142784422</v>
      </c>
      <c r="H38" s="92">
        <f t="shared" si="8"/>
        <v>2.923650943921591</v>
      </c>
      <c r="I38" s="92">
        <f t="shared" si="8"/>
        <v>6.7890369625345741</v>
      </c>
      <c r="J38" s="93" t="e">
        <f t="shared" si="8"/>
        <v>#VALUE!</v>
      </c>
      <c r="K38" s="93" t="e">
        <f t="shared" si="8"/>
        <v>#VALUE!</v>
      </c>
      <c r="L38" s="92" t="e">
        <f t="shared" si="8"/>
        <v>#VALUE!</v>
      </c>
      <c r="M38" s="92" t="e">
        <f t="shared" si="8"/>
        <v>#VALUE!</v>
      </c>
      <c r="N38" s="92" t="e">
        <f t="shared" si="8"/>
        <v>#VALUE!</v>
      </c>
      <c r="O38" s="94" t="e">
        <f t="shared" si="8"/>
        <v>#VALUE!</v>
      </c>
      <c r="P38" s="94" t="e">
        <f t="shared" si="8"/>
        <v>#VALUE!</v>
      </c>
      <c r="Q38" s="92" t="e">
        <f t="shared" si="8"/>
        <v>#VALUE!</v>
      </c>
      <c r="R38" s="93" t="e">
        <f t="shared" si="8"/>
        <v>#VALUE!</v>
      </c>
      <c r="S38" s="95" t="e">
        <f t="shared" si="8"/>
        <v>#VALUE!</v>
      </c>
      <c r="T38" s="94" t="e">
        <f t="shared" si="8"/>
        <v>#VALUE!</v>
      </c>
      <c r="U38" s="94" t="e">
        <f t="shared" si="8"/>
        <v>#VALUE!</v>
      </c>
    </row>
    <row r="39" spans="1:21" ht="15" customHeight="1" x14ac:dyDescent="0.2">
      <c r="A39" s="20" t="s">
        <v>9</v>
      </c>
      <c r="B39" s="92">
        <f t="shared" ref="B39:U39" si="9">B16/B$7*100</f>
        <v>1.155067860236789</v>
      </c>
      <c r="C39" s="92">
        <f t="shared" si="9"/>
        <v>2.0210182707713553</v>
      </c>
      <c r="D39" s="92">
        <f t="shared" si="9"/>
        <v>2.7598382086750539</v>
      </c>
      <c r="E39" s="92">
        <f t="shared" si="9"/>
        <v>3.3131943091015388</v>
      </c>
      <c r="F39" s="92">
        <f t="shared" si="9"/>
        <v>1.5874853240289053</v>
      </c>
      <c r="G39" s="92">
        <f t="shared" si="9"/>
        <v>2.6306221139512047</v>
      </c>
      <c r="H39" s="92">
        <f t="shared" si="9"/>
        <v>3.4387703959458706</v>
      </c>
      <c r="I39" s="92">
        <f t="shared" si="9"/>
        <v>4.2745788282625092</v>
      </c>
      <c r="J39" s="93" t="e">
        <f t="shared" si="9"/>
        <v>#VALUE!</v>
      </c>
      <c r="K39" s="93" t="e">
        <f t="shared" si="9"/>
        <v>#VALUE!</v>
      </c>
      <c r="L39" s="92" t="e">
        <f t="shared" si="9"/>
        <v>#VALUE!</v>
      </c>
      <c r="M39" s="92" t="e">
        <f t="shared" si="9"/>
        <v>#VALUE!</v>
      </c>
      <c r="N39" s="92" t="e">
        <f t="shared" si="9"/>
        <v>#VALUE!</v>
      </c>
      <c r="O39" s="94" t="e">
        <f t="shared" si="9"/>
        <v>#VALUE!</v>
      </c>
      <c r="P39" s="94" t="e">
        <f t="shared" si="9"/>
        <v>#VALUE!</v>
      </c>
      <c r="Q39" s="92" t="e">
        <f t="shared" si="9"/>
        <v>#VALUE!</v>
      </c>
      <c r="R39" s="93" t="e">
        <f t="shared" si="9"/>
        <v>#VALUE!</v>
      </c>
      <c r="S39" s="95" t="e">
        <f t="shared" si="9"/>
        <v>#VALUE!</v>
      </c>
      <c r="T39" s="94" t="e">
        <f t="shared" si="9"/>
        <v>#VALUE!</v>
      </c>
      <c r="U39" s="94" t="e">
        <f t="shared" si="9"/>
        <v>#VALUE!</v>
      </c>
    </row>
    <row r="40" spans="1:21" ht="15" customHeight="1" x14ac:dyDescent="0.2">
      <c r="A40" s="20" t="s">
        <v>16</v>
      </c>
      <c r="B40" s="92" t="e">
        <f t="shared" ref="B40:U40" si="10">B17/B$7*100</f>
        <v>#VALUE!</v>
      </c>
      <c r="C40" s="92" t="e">
        <f t="shared" si="10"/>
        <v>#VALUE!</v>
      </c>
      <c r="D40" s="92">
        <f t="shared" si="10"/>
        <v>0.13408120851862612</v>
      </c>
      <c r="E40" s="92" t="e">
        <f t="shared" si="10"/>
        <v>#VALUE!</v>
      </c>
      <c r="F40" s="92" t="e">
        <f t="shared" si="10"/>
        <v>#VALUE!</v>
      </c>
      <c r="G40" s="92" t="e">
        <f t="shared" si="10"/>
        <v>#VALUE!</v>
      </c>
      <c r="H40" s="92">
        <f t="shared" si="10"/>
        <v>0.16706576822409092</v>
      </c>
      <c r="I40" s="92" t="e">
        <f t="shared" si="10"/>
        <v>#VALUE!</v>
      </c>
      <c r="J40" s="93" t="e">
        <f t="shared" si="10"/>
        <v>#VALUE!</v>
      </c>
      <c r="K40" s="93" t="e">
        <f t="shared" si="10"/>
        <v>#VALUE!</v>
      </c>
      <c r="L40" s="92" t="e">
        <f t="shared" si="10"/>
        <v>#VALUE!</v>
      </c>
      <c r="M40" s="92" t="e">
        <f t="shared" si="10"/>
        <v>#VALUE!</v>
      </c>
      <c r="N40" s="96" t="e">
        <f t="shared" si="10"/>
        <v>#VALUE!</v>
      </c>
      <c r="O40" s="97" t="e">
        <f t="shared" si="10"/>
        <v>#VALUE!</v>
      </c>
      <c r="P40" s="97" t="e">
        <f t="shared" si="10"/>
        <v>#VALUE!</v>
      </c>
      <c r="Q40" s="96" t="e">
        <f t="shared" si="10"/>
        <v>#VALUE!</v>
      </c>
      <c r="R40" s="98" t="e">
        <f t="shared" si="10"/>
        <v>#VALUE!</v>
      </c>
      <c r="S40" s="99" t="e">
        <f t="shared" si="10"/>
        <v>#VALUE!</v>
      </c>
      <c r="T40" s="97" t="e">
        <f t="shared" si="10"/>
        <v>#VALUE!</v>
      </c>
      <c r="U40" s="97" t="e">
        <f t="shared" si="10"/>
        <v>#VALUE!</v>
      </c>
    </row>
    <row r="41" spans="1:21" ht="15" customHeight="1" x14ac:dyDescent="0.2">
      <c r="A41" s="20" t="s">
        <v>10</v>
      </c>
      <c r="B41" s="92">
        <f t="shared" ref="B41:U41" si="11">B18/B$7*100</f>
        <v>16.642602752911735</v>
      </c>
      <c r="C41" s="92">
        <f t="shared" si="11"/>
        <v>15.986575761747707</v>
      </c>
      <c r="D41" s="92">
        <f t="shared" si="11"/>
        <v>11.014771279805133</v>
      </c>
      <c r="E41" s="92">
        <f t="shared" si="11"/>
        <v>16.215162736308709</v>
      </c>
      <c r="F41" s="92">
        <f t="shared" si="11"/>
        <v>19.201957898566306</v>
      </c>
      <c r="G41" s="92">
        <f t="shared" si="11"/>
        <v>18.096207686434205</v>
      </c>
      <c r="H41" s="92">
        <f t="shared" si="11"/>
        <v>11.928495851200086</v>
      </c>
      <c r="I41" s="92">
        <f t="shared" si="11"/>
        <v>18.657279356298716</v>
      </c>
      <c r="J41" s="93">
        <f t="shared" si="11"/>
        <v>9.8060868412915756</v>
      </c>
      <c r="K41" s="93">
        <f t="shared" si="11"/>
        <v>8.9925177155354241</v>
      </c>
      <c r="L41" s="92">
        <f t="shared" si="11"/>
        <v>7.3005093378607802</v>
      </c>
      <c r="M41" s="92">
        <f t="shared" si="11"/>
        <v>7.7989601386481793</v>
      </c>
      <c r="N41" s="92">
        <f t="shared" si="11"/>
        <v>6.4311514404017247</v>
      </c>
      <c r="O41" s="94">
        <f t="shared" si="11"/>
        <v>5.2854249313853554</v>
      </c>
      <c r="P41" s="94">
        <f t="shared" si="11"/>
        <v>7.03125</v>
      </c>
      <c r="Q41" s="92">
        <f t="shared" si="11"/>
        <v>6.8181818181818192</v>
      </c>
      <c r="R41" s="93">
        <f t="shared" si="11"/>
        <v>13.199858256555636</v>
      </c>
      <c r="S41" s="95">
        <f t="shared" si="11"/>
        <v>18.450342465753426</v>
      </c>
      <c r="T41" s="94">
        <f t="shared" si="11"/>
        <v>8.3565459610027872</v>
      </c>
      <c r="U41" s="94">
        <f t="shared" si="11"/>
        <v>10.948905109489052</v>
      </c>
    </row>
    <row r="42" spans="1:21" ht="15" customHeight="1" x14ac:dyDescent="0.2">
      <c r="A42" s="20" t="s">
        <v>11</v>
      </c>
      <c r="B42" s="92">
        <f t="shared" ref="B42:U42" si="12">B19/B$7*100</f>
        <v>2.8515737799595731</v>
      </c>
      <c r="C42" s="92">
        <f t="shared" si="12"/>
        <v>4.5211030701360588</v>
      </c>
      <c r="D42" s="92">
        <f t="shared" si="12"/>
        <v>3.5531520257435925</v>
      </c>
      <c r="E42" s="92">
        <f t="shared" si="12"/>
        <v>3.1183005262132135</v>
      </c>
      <c r="F42" s="92">
        <f t="shared" si="12"/>
        <v>3.9191043936963608</v>
      </c>
      <c r="G42" s="92">
        <f t="shared" si="12"/>
        <v>5.8848125659019015</v>
      </c>
      <c r="H42" s="92">
        <f t="shared" si="12"/>
        <v>4.4272428579384089</v>
      </c>
      <c r="I42" s="92">
        <f t="shared" si="12"/>
        <v>4.0231330148353033</v>
      </c>
      <c r="J42" s="93" t="e">
        <f t="shared" si="12"/>
        <v>#VALUE!</v>
      </c>
      <c r="K42" s="93" t="e">
        <f t="shared" si="12"/>
        <v>#VALUE!</v>
      </c>
      <c r="L42" s="92" t="e">
        <f t="shared" si="12"/>
        <v>#VALUE!</v>
      </c>
      <c r="M42" s="92" t="e">
        <f t="shared" si="12"/>
        <v>#VALUE!</v>
      </c>
      <c r="N42" s="92" t="e">
        <f t="shared" si="12"/>
        <v>#VALUE!</v>
      </c>
      <c r="O42" s="94" t="e">
        <f t="shared" si="12"/>
        <v>#VALUE!</v>
      </c>
      <c r="P42" s="94" t="e">
        <f t="shared" si="12"/>
        <v>#VALUE!</v>
      </c>
      <c r="Q42" s="92" t="e">
        <f t="shared" si="12"/>
        <v>#VALUE!</v>
      </c>
      <c r="R42" s="93" t="e">
        <f t="shared" si="12"/>
        <v>#VALUE!</v>
      </c>
      <c r="S42" s="95" t="e">
        <f t="shared" si="12"/>
        <v>#VALUE!</v>
      </c>
      <c r="T42" s="94" t="e">
        <f t="shared" si="12"/>
        <v>#VALUE!</v>
      </c>
      <c r="U42" s="94" t="e">
        <f t="shared" si="12"/>
        <v>#VALUE!</v>
      </c>
    </row>
    <row r="43" spans="1:21" ht="15" customHeight="1" x14ac:dyDescent="0.2">
      <c r="A43" s="20" t="s">
        <v>12</v>
      </c>
      <c r="B43" s="92">
        <f t="shared" ref="B43:U43" si="13">B20/B$7*100</f>
        <v>3.1583886803349697</v>
      </c>
      <c r="C43" s="92">
        <f t="shared" si="13"/>
        <v>3.2989945788264965</v>
      </c>
      <c r="D43" s="92">
        <f t="shared" si="13"/>
        <v>3.8324878768240631</v>
      </c>
      <c r="E43" s="92">
        <f t="shared" si="13"/>
        <v>3.9953225492106803</v>
      </c>
      <c r="F43" s="92">
        <f t="shared" si="13"/>
        <v>4.340780182891538</v>
      </c>
      <c r="G43" s="92">
        <f t="shared" si="13"/>
        <v>4.2940770097807519</v>
      </c>
      <c r="H43" s="92">
        <f t="shared" si="13"/>
        <v>4.775296541738598</v>
      </c>
      <c r="I43" s="96">
        <f t="shared" si="13"/>
        <v>5.1546391752577323</v>
      </c>
      <c r="J43" s="93" t="e">
        <f t="shared" si="13"/>
        <v>#VALUE!</v>
      </c>
      <c r="K43" s="93" t="e">
        <f t="shared" si="13"/>
        <v>#VALUE!</v>
      </c>
      <c r="L43" s="92" t="e">
        <f t="shared" si="13"/>
        <v>#VALUE!</v>
      </c>
      <c r="M43" s="92" t="e">
        <f t="shared" si="13"/>
        <v>#VALUE!</v>
      </c>
      <c r="N43" s="92" t="e">
        <f t="shared" si="13"/>
        <v>#VALUE!</v>
      </c>
      <c r="O43" s="94" t="e">
        <f t="shared" si="13"/>
        <v>#VALUE!</v>
      </c>
      <c r="P43" s="94" t="e">
        <f t="shared" si="13"/>
        <v>#VALUE!</v>
      </c>
      <c r="Q43" s="92" t="e">
        <f t="shared" si="13"/>
        <v>#VALUE!</v>
      </c>
      <c r="R43" s="93" t="e">
        <f t="shared" si="13"/>
        <v>#VALUE!</v>
      </c>
      <c r="S43" s="95" t="e">
        <f t="shared" si="13"/>
        <v>#VALUE!</v>
      </c>
      <c r="T43" s="94" t="e">
        <f t="shared" si="13"/>
        <v>#VALUE!</v>
      </c>
      <c r="U43" s="94" t="e">
        <f t="shared" si="13"/>
        <v>#VALUE!</v>
      </c>
    </row>
    <row r="44" spans="1:21" ht="15" customHeight="1" x14ac:dyDescent="0.2">
      <c r="A44" s="20" t="s">
        <v>13</v>
      </c>
      <c r="B44" s="92">
        <f t="shared" ref="B44:U44" si="14">B21/B$7*100</f>
        <v>8.8916161324477816</v>
      </c>
      <c r="C44" s="92">
        <f t="shared" si="14"/>
        <v>10.913778001249048</v>
      </c>
      <c r="D44" s="92">
        <f t="shared" si="14"/>
        <v>8.50298330688954</v>
      </c>
      <c r="E44" s="92">
        <f t="shared" si="14"/>
        <v>6.6263886182030785</v>
      </c>
      <c r="F44" s="92">
        <f t="shared" si="14"/>
        <v>12.021894068427232</v>
      </c>
      <c r="G44" s="92">
        <f t="shared" si="14"/>
        <v>13.769406973784678</v>
      </c>
      <c r="H44" s="92">
        <f t="shared" si="14"/>
        <v>10.427688366653673</v>
      </c>
      <c r="I44" s="92">
        <f t="shared" si="14"/>
        <v>8.5491576565250185</v>
      </c>
      <c r="J44" s="93">
        <f t="shared" si="14"/>
        <v>0.53005874817792298</v>
      </c>
      <c r="K44" s="93">
        <f t="shared" si="14"/>
        <v>1.4465175949922935</v>
      </c>
      <c r="L44" s="92">
        <f t="shared" si="14"/>
        <v>0.6791171477079796</v>
      </c>
      <c r="M44" s="92" t="e">
        <f t="shared" si="14"/>
        <v>#VALUE!</v>
      </c>
      <c r="N44" s="92">
        <f t="shared" si="14"/>
        <v>1.0571755792441195</v>
      </c>
      <c r="O44" s="94">
        <f t="shared" si="14"/>
        <v>2.0134952119563265</v>
      </c>
      <c r="P44" s="94">
        <f t="shared" si="14"/>
        <v>0.8522727272727274</v>
      </c>
      <c r="Q44" s="92" t="e">
        <f t="shared" si="14"/>
        <v>#VALUE!</v>
      </c>
      <c r="R44" s="93" t="e">
        <f t="shared" si="14"/>
        <v>#VALUE!</v>
      </c>
      <c r="S44" s="95" t="e">
        <f t="shared" si="14"/>
        <v>#VALUE!</v>
      </c>
      <c r="T44" s="94" t="e">
        <f t="shared" si="14"/>
        <v>#VALUE!</v>
      </c>
      <c r="U44" s="94" t="e">
        <f t="shared" si="14"/>
        <v>#VALUE!</v>
      </c>
    </row>
  </sheetData>
  <mergeCells count="15">
    <mergeCell ref="A22:U22"/>
    <mergeCell ref="A27:A29"/>
    <mergeCell ref="B27:E28"/>
    <mergeCell ref="F27:I28"/>
    <mergeCell ref="J27:M28"/>
    <mergeCell ref="N27:U27"/>
    <mergeCell ref="N28:Q28"/>
    <mergeCell ref="R28:U28"/>
    <mergeCell ref="J4:M5"/>
    <mergeCell ref="N4:U4"/>
    <mergeCell ref="N5:Q5"/>
    <mergeCell ref="R5:U5"/>
    <mergeCell ref="A4:A6"/>
    <mergeCell ref="F4:I5"/>
    <mergeCell ref="B4:E5"/>
  </mergeCells>
  <hyperlinks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workbookViewId="0"/>
  </sheetViews>
  <sheetFormatPr defaultColWidth="9.140625" defaultRowHeight="11.25" x14ac:dyDescent="0.2"/>
  <cols>
    <col min="1" max="1" width="13.85546875" style="1" customWidth="1"/>
    <col min="2" max="19" width="6" style="1" customWidth="1"/>
    <col min="20" max="20" width="6.7109375" style="1" customWidth="1"/>
    <col min="21" max="16384" width="9.140625" style="1"/>
  </cols>
  <sheetData>
    <row r="1" spans="1:24" s="6" customFormat="1" ht="20.25" customHeight="1" x14ac:dyDescent="0.2">
      <c r="A1" s="5" t="s">
        <v>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4" ht="12" customHeight="1" x14ac:dyDescent="0.25">
      <c r="A2" s="4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V2" s="4"/>
    </row>
    <row r="3" spans="1:24" ht="13.5" customHeight="1" thickBot="1" x14ac:dyDescent="0.25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 t="s">
        <v>73</v>
      </c>
    </row>
    <row r="4" spans="1:24" ht="18" customHeight="1" thickBot="1" x14ac:dyDescent="0.25">
      <c r="A4" s="3" t="s">
        <v>14</v>
      </c>
      <c r="B4" s="12">
        <v>2005</v>
      </c>
      <c r="C4" s="12">
        <v>2006</v>
      </c>
      <c r="D4" s="12">
        <v>2007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3">
        <v>2017</v>
      </c>
      <c r="O4" s="13">
        <v>2018</v>
      </c>
      <c r="P4" s="13">
        <v>2019</v>
      </c>
      <c r="Q4" s="13">
        <v>2020</v>
      </c>
      <c r="R4" s="13">
        <v>2021</v>
      </c>
      <c r="S4" s="13">
        <v>2022</v>
      </c>
      <c r="T4" s="13">
        <v>2023</v>
      </c>
    </row>
    <row r="5" spans="1:24" ht="20.25" customHeight="1" x14ac:dyDescent="0.2">
      <c r="A5" s="14" t="s">
        <v>15</v>
      </c>
      <c r="B5" s="15">
        <v>348.08333333340005</v>
      </c>
      <c r="C5" s="15">
        <v>264.83333333259998</v>
      </c>
      <c r="D5" s="15">
        <v>234.96666666599998</v>
      </c>
      <c r="E5" s="15">
        <v>250.49999999990001</v>
      </c>
      <c r="F5" s="15">
        <v>385.16666666520007</v>
      </c>
      <c r="G5" s="15">
        <v>293.63333333219998</v>
      </c>
      <c r="H5" s="15">
        <v>339.66666666590004</v>
      </c>
      <c r="I5" s="15">
        <v>422.66666666550003</v>
      </c>
      <c r="J5" s="15">
        <v>434.83333333140007</v>
      </c>
      <c r="K5" s="15">
        <v>492.96666666560003</v>
      </c>
      <c r="L5" s="15">
        <v>604.83333333060011</v>
      </c>
      <c r="M5" s="15">
        <v>674.83333333180008</v>
      </c>
      <c r="N5" s="16">
        <v>605.58333333333337</v>
      </c>
      <c r="O5" s="16">
        <v>506.29166666666657</v>
      </c>
      <c r="P5" s="16">
        <v>511.50000000000006</v>
      </c>
      <c r="Q5" s="16">
        <v>525.16666666666652</v>
      </c>
      <c r="R5" s="16">
        <v>452.66666666666669</v>
      </c>
      <c r="S5" s="16">
        <v>342.16666666666663</v>
      </c>
      <c r="T5" s="16">
        <v>454.16666666666663</v>
      </c>
      <c r="V5" s="81"/>
      <c r="W5" s="81"/>
      <c r="X5" s="81"/>
    </row>
    <row r="6" spans="1:24" ht="15" customHeight="1" x14ac:dyDescent="0.2">
      <c r="A6" s="17" t="s">
        <v>1</v>
      </c>
      <c r="B6" s="18">
        <v>115.60000000000001</v>
      </c>
      <c r="C6" s="18">
        <v>91.333333332999985</v>
      </c>
      <c r="D6" s="18">
        <v>84.999999999499977</v>
      </c>
      <c r="E6" s="18">
        <v>86.333333333300004</v>
      </c>
      <c r="F6" s="18">
        <v>147.49999999920001</v>
      </c>
      <c r="G6" s="18">
        <v>117.08333333280004</v>
      </c>
      <c r="H6" s="18">
        <v>124.03333333300003</v>
      </c>
      <c r="I6" s="18">
        <v>151.41666666610001</v>
      </c>
      <c r="J6" s="18">
        <v>157.96666666560003</v>
      </c>
      <c r="K6" s="18">
        <v>174.42857142800003</v>
      </c>
      <c r="L6" s="18">
        <v>209.23333333210002</v>
      </c>
      <c r="M6" s="18">
        <v>201.49999999939999</v>
      </c>
      <c r="N6" s="19">
        <v>183.55000000000004</v>
      </c>
      <c r="O6" s="19">
        <v>141.08333333333326</v>
      </c>
      <c r="P6" s="19">
        <v>165.10000000000002</v>
      </c>
      <c r="Q6" s="19">
        <v>146.89999999999995</v>
      </c>
      <c r="R6" s="19">
        <v>137.6333333333333</v>
      </c>
      <c r="S6" s="19">
        <v>95.133333333333326</v>
      </c>
      <c r="T6" s="19">
        <v>140.16666666666663</v>
      </c>
      <c r="V6" s="81"/>
      <c r="W6" s="81"/>
      <c r="X6" s="81"/>
    </row>
    <row r="7" spans="1:24" ht="15" customHeight="1" x14ac:dyDescent="0.2">
      <c r="A7" s="20" t="s">
        <v>2</v>
      </c>
      <c r="B7" s="18">
        <v>51.319047619100004</v>
      </c>
      <c r="C7" s="18">
        <v>18.249999999900002</v>
      </c>
      <c r="D7" s="18">
        <v>20.0333333333</v>
      </c>
      <c r="E7" s="18">
        <v>25.25</v>
      </c>
      <c r="F7" s="18">
        <v>34.999999999799996</v>
      </c>
      <c r="G7" s="18">
        <v>31.811111110999999</v>
      </c>
      <c r="H7" s="18">
        <v>18.833333333300001</v>
      </c>
      <c r="I7" s="18">
        <v>22.916666666600001</v>
      </c>
      <c r="J7" s="18">
        <v>25.416666666400001</v>
      </c>
      <c r="K7" s="18">
        <v>34.711904762000003</v>
      </c>
      <c r="L7" s="18">
        <v>35.666666666600001</v>
      </c>
      <c r="M7" s="18">
        <v>48.366666666500002</v>
      </c>
      <c r="N7" s="19">
        <v>47.016666666666666</v>
      </c>
      <c r="O7" s="19">
        <v>52.49166666666666</v>
      </c>
      <c r="P7" s="19">
        <v>45.083333333333329</v>
      </c>
      <c r="Q7" s="19">
        <v>67.416666666666657</v>
      </c>
      <c r="R7" s="19">
        <v>54.999999999999993</v>
      </c>
      <c r="S7" s="19">
        <v>30.749999999999996</v>
      </c>
      <c r="T7" s="19">
        <v>49.25</v>
      </c>
      <c r="V7" s="81"/>
      <c r="W7" s="81"/>
      <c r="X7" s="81"/>
    </row>
    <row r="8" spans="1:24" ht="15" customHeight="1" x14ac:dyDescent="0.2">
      <c r="A8" s="20" t="s">
        <v>3</v>
      </c>
      <c r="B8" s="18">
        <v>10</v>
      </c>
      <c r="C8" s="18">
        <v>13.249999999899998</v>
      </c>
      <c r="D8" s="18">
        <v>6</v>
      </c>
      <c r="E8" s="18">
        <v>9</v>
      </c>
      <c r="F8" s="18">
        <v>10.5</v>
      </c>
      <c r="G8" s="18">
        <v>13.85</v>
      </c>
      <c r="H8" s="18">
        <v>21.333333333300001</v>
      </c>
      <c r="I8" s="18">
        <v>12.5</v>
      </c>
      <c r="J8" s="18">
        <v>14.2</v>
      </c>
      <c r="K8" s="18">
        <v>17.5</v>
      </c>
      <c r="L8" s="18">
        <v>10.9999999999</v>
      </c>
      <c r="M8" s="18">
        <v>26.083333333300001</v>
      </c>
      <c r="N8" s="19">
        <v>13.833333333333332</v>
      </c>
      <c r="O8" s="19">
        <v>24.499999999999996</v>
      </c>
      <c r="P8" s="19">
        <v>13.5</v>
      </c>
      <c r="Q8" s="19">
        <v>16.666666666666664</v>
      </c>
      <c r="R8" s="19">
        <v>11.533333333333331</v>
      </c>
      <c r="S8" s="19">
        <v>13.999999999999996</v>
      </c>
      <c r="T8" s="19">
        <v>20</v>
      </c>
      <c r="V8" s="81"/>
      <c r="W8" s="81"/>
      <c r="X8" s="81"/>
    </row>
    <row r="9" spans="1:24" ht="15" customHeight="1" x14ac:dyDescent="0.2">
      <c r="A9" s="20" t="s">
        <v>4</v>
      </c>
      <c r="B9" s="18">
        <v>13.75</v>
      </c>
      <c r="C9" s="18">
        <v>8</v>
      </c>
      <c r="D9" s="18">
        <v>18.2</v>
      </c>
      <c r="E9" s="18">
        <v>12</v>
      </c>
      <c r="F9" s="18">
        <v>7</v>
      </c>
      <c r="G9" s="18">
        <v>9.1999999999999993</v>
      </c>
      <c r="H9" s="18">
        <v>11.333333333300001</v>
      </c>
      <c r="I9" s="18">
        <v>15.5</v>
      </c>
      <c r="J9" s="18">
        <v>16.333333333200002</v>
      </c>
      <c r="K9" s="18">
        <v>13.7</v>
      </c>
      <c r="L9" s="18">
        <v>25.5</v>
      </c>
      <c r="M9" s="18">
        <v>13.5</v>
      </c>
      <c r="N9" s="19">
        <v>20.833333333333332</v>
      </c>
      <c r="O9" s="19">
        <v>20.999999999999996</v>
      </c>
      <c r="P9" s="19">
        <v>11.5</v>
      </c>
      <c r="Q9" s="19">
        <v>27.166666666666661</v>
      </c>
      <c r="R9" s="19">
        <v>19.583333333333332</v>
      </c>
      <c r="S9" s="19">
        <v>23.666666666666664</v>
      </c>
      <c r="T9" s="19">
        <v>25.083333333333332</v>
      </c>
      <c r="V9" s="81"/>
      <c r="W9" s="81"/>
      <c r="X9" s="81"/>
    </row>
    <row r="10" spans="1:24" ht="15" customHeight="1" x14ac:dyDescent="0.2">
      <c r="A10" s="20" t="s">
        <v>5</v>
      </c>
      <c r="B10" s="18">
        <v>4.2</v>
      </c>
      <c r="C10" s="18">
        <v>5</v>
      </c>
      <c r="D10" s="18">
        <v>2</v>
      </c>
      <c r="E10" s="18">
        <v>4</v>
      </c>
      <c r="F10" s="18">
        <v>2.3333333333000001</v>
      </c>
      <c r="G10" s="18">
        <v>2.3333333332999997</v>
      </c>
      <c r="H10" s="18">
        <v>0.25</v>
      </c>
      <c r="I10" s="18">
        <v>2</v>
      </c>
      <c r="J10" s="18">
        <v>1.6666666665999998</v>
      </c>
      <c r="K10" s="18">
        <v>5</v>
      </c>
      <c r="L10" s="18">
        <v>3.3333333333000001</v>
      </c>
      <c r="M10" s="18">
        <v>4.5</v>
      </c>
      <c r="N10" s="19">
        <v>5.5</v>
      </c>
      <c r="O10" s="19">
        <v>4</v>
      </c>
      <c r="P10" s="19">
        <v>2</v>
      </c>
      <c r="Q10" s="19">
        <v>2</v>
      </c>
      <c r="R10" s="19">
        <v>1.25</v>
      </c>
      <c r="S10" s="19" t="s">
        <v>39</v>
      </c>
      <c r="T10" s="19">
        <v>0.5</v>
      </c>
      <c r="V10" s="81"/>
      <c r="W10" s="81"/>
      <c r="X10" s="81"/>
    </row>
    <row r="11" spans="1:24" ht="15" customHeight="1" x14ac:dyDescent="0.2">
      <c r="A11" s="20" t="s">
        <v>6</v>
      </c>
      <c r="B11" s="18">
        <v>10.4285714287</v>
      </c>
      <c r="C11" s="18">
        <v>9.5</v>
      </c>
      <c r="D11" s="18">
        <v>1</v>
      </c>
      <c r="E11" s="18">
        <v>9.5</v>
      </c>
      <c r="F11" s="18">
        <v>11.499999999900002</v>
      </c>
      <c r="G11" s="18">
        <v>8.3055555553999998</v>
      </c>
      <c r="H11" s="18">
        <v>11.733333333200001</v>
      </c>
      <c r="I11" s="18">
        <v>12.2499999999</v>
      </c>
      <c r="J11" s="18">
        <v>7.6666666665999994</v>
      </c>
      <c r="K11" s="18">
        <v>14.666666666600001</v>
      </c>
      <c r="L11" s="18">
        <v>12.25</v>
      </c>
      <c r="M11" s="18">
        <v>21.999999999900002</v>
      </c>
      <c r="N11" s="19">
        <v>24.2</v>
      </c>
      <c r="O11" s="19">
        <v>19.5</v>
      </c>
      <c r="P11" s="19">
        <v>12</v>
      </c>
      <c r="Q11" s="19">
        <v>16.833333333333329</v>
      </c>
      <c r="R11" s="19">
        <v>12.833333333333332</v>
      </c>
      <c r="S11" s="19">
        <v>14.7</v>
      </c>
      <c r="T11" s="19">
        <v>14.5</v>
      </c>
      <c r="V11" s="81"/>
      <c r="W11" s="81"/>
      <c r="X11" s="81"/>
    </row>
    <row r="12" spans="1:24" ht="15" customHeight="1" x14ac:dyDescent="0.2">
      <c r="A12" s="20" t="s">
        <v>7</v>
      </c>
      <c r="B12" s="18">
        <v>24</v>
      </c>
      <c r="C12" s="18">
        <v>25.666666666600001</v>
      </c>
      <c r="D12" s="18">
        <v>17.5</v>
      </c>
      <c r="E12" s="18">
        <v>8</v>
      </c>
      <c r="F12" s="18">
        <v>29.166666666600001</v>
      </c>
      <c r="G12" s="18">
        <v>14.311111111100001</v>
      </c>
      <c r="H12" s="18">
        <v>24.5666666666</v>
      </c>
      <c r="I12" s="18">
        <v>28.083333333300001</v>
      </c>
      <c r="J12" s="18">
        <v>27.5</v>
      </c>
      <c r="K12" s="18">
        <v>21.666666666600001</v>
      </c>
      <c r="L12" s="18">
        <v>44.0333333333</v>
      </c>
      <c r="M12" s="18">
        <v>55.366666666699999</v>
      </c>
      <c r="N12" s="19">
        <v>35.333333333333329</v>
      </c>
      <c r="O12" s="19">
        <v>25</v>
      </c>
      <c r="P12" s="19">
        <v>26.249999999999996</v>
      </c>
      <c r="Q12" s="19">
        <v>21.333333333333329</v>
      </c>
      <c r="R12" s="19">
        <v>22</v>
      </c>
      <c r="S12" s="19">
        <v>21.833333333333332</v>
      </c>
      <c r="T12" s="19">
        <v>20.166666666666664</v>
      </c>
      <c r="V12" s="81"/>
      <c r="W12" s="81"/>
      <c r="X12" s="81"/>
    </row>
    <row r="13" spans="1:24" ht="15" customHeight="1" x14ac:dyDescent="0.2">
      <c r="A13" s="20" t="s">
        <v>8</v>
      </c>
      <c r="B13" s="18">
        <v>18</v>
      </c>
      <c r="C13" s="18">
        <v>9.5</v>
      </c>
      <c r="D13" s="18">
        <v>9.6666666665999994</v>
      </c>
      <c r="E13" s="18">
        <v>17.5</v>
      </c>
      <c r="F13" s="18">
        <v>10.833333333300001</v>
      </c>
      <c r="G13" s="18">
        <v>11</v>
      </c>
      <c r="H13" s="18">
        <v>13</v>
      </c>
      <c r="I13" s="18">
        <v>17.133333333300001</v>
      </c>
      <c r="J13" s="18">
        <v>14.666666666599999</v>
      </c>
      <c r="K13" s="18">
        <v>20.499999999899998</v>
      </c>
      <c r="L13" s="18">
        <v>26.916666666499999</v>
      </c>
      <c r="M13" s="18">
        <v>31.5</v>
      </c>
      <c r="N13" s="19">
        <v>24.166666666666664</v>
      </c>
      <c r="O13" s="19">
        <v>21.733333333333334</v>
      </c>
      <c r="P13" s="19">
        <v>28</v>
      </c>
      <c r="Q13" s="19">
        <v>15.333333333333332</v>
      </c>
      <c r="R13" s="19">
        <v>15</v>
      </c>
      <c r="S13" s="19">
        <v>17.533333333333331</v>
      </c>
      <c r="T13" s="19">
        <v>27.5</v>
      </c>
      <c r="V13" s="81"/>
      <c r="W13" s="81"/>
      <c r="X13" s="81"/>
    </row>
    <row r="14" spans="1:24" ht="15" customHeight="1" x14ac:dyDescent="0.2">
      <c r="A14" s="20" t="s">
        <v>9</v>
      </c>
      <c r="B14" s="18">
        <v>16.285714285800001</v>
      </c>
      <c r="C14" s="18">
        <v>5.5</v>
      </c>
      <c r="D14" s="18">
        <v>13</v>
      </c>
      <c r="E14" s="18">
        <v>24.583333333300001</v>
      </c>
      <c r="F14" s="18">
        <v>29.333333333300001</v>
      </c>
      <c r="G14" s="18">
        <v>18.75</v>
      </c>
      <c r="H14" s="18">
        <v>12.5</v>
      </c>
      <c r="I14" s="18">
        <v>24.949999999900001</v>
      </c>
      <c r="J14" s="18">
        <v>27</v>
      </c>
      <c r="K14" s="18">
        <v>37.476190476100001</v>
      </c>
      <c r="L14" s="18">
        <v>34.399999999800002</v>
      </c>
      <c r="M14" s="18">
        <v>34.7833333333</v>
      </c>
      <c r="N14" s="19">
        <v>33</v>
      </c>
      <c r="O14" s="19">
        <v>26.9</v>
      </c>
      <c r="P14" s="19">
        <v>26.2</v>
      </c>
      <c r="Q14" s="19">
        <v>24.416666666666664</v>
      </c>
      <c r="R14" s="19">
        <v>26.533333333333331</v>
      </c>
      <c r="S14" s="19">
        <v>15.583333333333332</v>
      </c>
      <c r="T14" s="19">
        <v>22.833333333333332</v>
      </c>
      <c r="V14" s="81"/>
      <c r="W14" s="81"/>
      <c r="X14" s="81"/>
    </row>
    <row r="15" spans="1:24" ht="15" customHeight="1" x14ac:dyDescent="0.2">
      <c r="A15" s="20" t="s">
        <v>16</v>
      </c>
      <c r="B15" s="18">
        <v>6.5</v>
      </c>
      <c r="C15" s="18">
        <v>6</v>
      </c>
      <c r="D15" s="18">
        <v>6</v>
      </c>
      <c r="E15" s="18">
        <v>6</v>
      </c>
      <c r="F15" s="18">
        <v>8</v>
      </c>
      <c r="G15" s="18">
        <v>4.2</v>
      </c>
      <c r="H15" s="18">
        <v>4.5</v>
      </c>
      <c r="I15" s="18">
        <v>11.5</v>
      </c>
      <c r="J15" s="18">
        <v>8</v>
      </c>
      <c r="K15" s="18">
        <v>4.9999999999</v>
      </c>
      <c r="L15" s="18">
        <v>7.3333333332999997</v>
      </c>
      <c r="M15" s="18">
        <v>11</v>
      </c>
      <c r="N15" s="19">
        <v>9.75</v>
      </c>
      <c r="O15" s="19">
        <v>6.6666666666666661</v>
      </c>
      <c r="P15" s="19">
        <v>8.4166666666666661</v>
      </c>
      <c r="Q15" s="19">
        <v>6.833333333333333</v>
      </c>
      <c r="R15" s="19">
        <v>7.333333333333333</v>
      </c>
      <c r="S15" s="19">
        <v>4</v>
      </c>
      <c r="T15" s="19">
        <v>3.5</v>
      </c>
      <c r="V15" s="81"/>
      <c r="W15" s="81"/>
      <c r="X15" s="81"/>
    </row>
    <row r="16" spans="1:24" ht="15" customHeight="1" x14ac:dyDescent="0.2">
      <c r="A16" s="20" t="s">
        <v>10</v>
      </c>
      <c r="B16" s="18">
        <v>25.999999999900002</v>
      </c>
      <c r="C16" s="18">
        <v>30.333333333300001</v>
      </c>
      <c r="D16" s="18">
        <v>18.5</v>
      </c>
      <c r="E16" s="18">
        <v>22.083333333300001</v>
      </c>
      <c r="F16" s="18">
        <v>48</v>
      </c>
      <c r="G16" s="18">
        <v>19.333333333300001</v>
      </c>
      <c r="H16" s="18">
        <v>47.749999999899998</v>
      </c>
      <c r="I16" s="18">
        <v>54</v>
      </c>
      <c r="J16" s="18">
        <v>71.166666666600008</v>
      </c>
      <c r="K16" s="18">
        <v>64.25</v>
      </c>
      <c r="L16" s="18">
        <v>84.916666666299989</v>
      </c>
      <c r="M16" s="18">
        <v>93.199999999699997</v>
      </c>
      <c r="N16" s="19">
        <v>80.399999999999991</v>
      </c>
      <c r="O16" s="19">
        <v>52.5</v>
      </c>
      <c r="P16" s="19">
        <v>64.283333333333331</v>
      </c>
      <c r="Q16" s="19">
        <v>69.900000000000006</v>
      </c>
      <c r="R16" s="19">
        <v>51.133333333333333</v>
      </c>
      <c r="S16" s="19">
        <v>42.4</v>
      </c>
      <c r="T16" s="19">
        <v>56.166666666666671</v>
      </c>
      <c r="V16" s="81"/>
      <c r="W16" s="81"/>
      <c r="X16" s="81"/>
    </row>
    <row r="17" spans="1:34" ht="15" customHeight="1" x14ac:dyDescent="0.2">
      <c r="A17" s="20" t="s">
        <v>11</v>
      </c>
      <c r="B17" s="18">
        <v>16</v>
      </c>
      <c r="C17" s="18">
        <v>10.5</v>
      </c>
      <c r="D17" s="18">
        <v>13.333333333300001</v>
      </c>
      <c r="E17" s="18">
        <v>1.75</v>
      </c>
      <c r="F17" s="18">
        <v>17.499999999899998</v>
      </c>
      <c r="G17" s="18">
        <v>14.333333333300001</v>
      </c>
      <c r="H17" s="18">
        <v>14.5</v>
      </c>
      <c r="I17" s="18">
        <v>13.5</v>
      </c>
      <c r="J17" s="18">
        <v>15.25</v>
      </c>
      <c r="K17" s="18">
        <v>10.666666666599999</v>
      </c>
      <c r="L17" s="18">
        <v>30.666666666499999</v>
      </c>
      <c r="M17" s="18">
        <v>23.416666666600001</v>
      </c>
      <c r="N17" s="19">
        <v>25.833333333333332</v>
      </c>
      <c r="O17" s="19">
        <v>29.083333333333332</v>
      </c>
      <c r="P17" s="19">
        <v>30.666666666666664</v>
      </c>
      <c r="Q17" s="19">
        <v>21.866666666666667</v>
      </c>
      <c r="R17" s="19">
        <v>17.166666666666664</v>
      </c>
      <c r="S17" s="19">
        <v>13.7</v>
      </c>
      <c r="T17" s="19">
        <v>16.333333333333332</v>
      </c>
      <c r="V17" s="81"/>
      <c r="W17" s="81"/>
      <c r="X17" s="81"/>
    </row>
    <row r="18" spans="1:34" ht="15" customHeight="1" x14ac:dyDescent="0.2">
      <c r="A18" s="20" t="s">
        <v>12</v>
      </c>
      <c r="B18" s="18">
        <v>8.3333333333000006</v>
      </c>
      <c r="C18" s="18">
        <v>7.9999999999</v>
      </c>
      <c r="D18" s="18">
        <v>5.8333333332999997</v>
      </c>
      <c r="E18" s="18">
        <v>9</v>
      </c>
      <c r="F18" s="18">
        <v>10.333333333300001</v>
      </c>
      <c r="G18" s="18">
        <v>14.999999999899998</v>
      </c>
      <c r="H18" s="18">
        <v>11.333333333300001</v>
      </c>
      <c r="I18" s="18">
        <v>22.5</v>
      </c>
      <c r="J18" s="18">
        <v>17.666666666600001</v>
      </c>
      <c r="K18" s="18">
        <v>21.166666666600001</v>
      </c>
      <c r="L18" s="18">
        <v>25.499999999800004</v>
      </c>
      <c r="M18" s="18">
        <v>29.833333333200002</v>
      </c>
      <c r="N18" s="19">
        <v>39.566666666666663</v>
      </c>
      <c r="O18" s="19">
        <v>31.333333333333329</v>
      </c>
      <c r="P18" s="19">
        <v>18.5</v>
      </c>
      <c r="Q18" s="19">
        <v>32</v>
      </c>
      <c r="R18" s="19">
        <v>32.166666666666664</v>
      </c>
      <c r="S18" s="19">
        <v>15.533333333333333</v>
      </c>
      <c r="T18" s="19">
        <v>12.5</v>
      </c>
      <c r="V18" s="81"/>
      <c r="W18" s="81"/>
      <c r="X18" s="81"/>
    </row>
    <row r="19" spans="1:34" ht="15" customHeight="1" x14ac:dyDescent="0.2">
      <c r="A19" s="20" t="s">
        <v>13</v>
      </c>
      <c r="B19" s="18">
        <v>27.666666666600001</v>
      </c>
      <c r="C19" s="18">
        <v>24</v>
      </c>
      <c r="D19" s="18">
        <v>18.899999999999999</v>
      </c>
      <c r="E19" s="18">
        <v>15.5</v>
      </c>
      <c r="F19" s="18">
        <v>18.166666666600001</v>
      </c>
      <c r="G19" s="18">
        <v>14.1222222221</v>
      </c>
      <c r="H19" s="18">
        <v>24</v>
      </c>
      <c r="I19" s="18">
        <v>34.416666666399998</v>
      </c>
      <c r="J19" s="18">
        <v>30.333333333200002</v>
      </c>
      <c r="K19" s="18">
        <v>52.233333333299996</v>
      </c>
      <c r="L19" s="18">
        <v>54.083333333200002</v>
      </c>
      <c r="M19" s="18">
        <v>79.783333333200005</v>
      </c>
      <c r="N19" s="19">
        <v>62.6</v>
      </c>
      <c r="O19" s="19">
        <v>50.499999999999993</v>
      </c>
      <c r="P19" s="19">
        <v>60</v>
      </c>
      <c r="Q19" s="19">
        <v>56.500000000000007</v>
      </c>
      <c r="R19" s="19">
        <v>43.499999999999993</v>
      </c>
      <c r="S19" s="19">
        <v>33.333333333333329</v>
      </c>
      <c r="T19" s="19">
        <v>45.666666666666664</v>
      </c>
      <c r="V19" s="81"/>
      <c r="W19" s="81"/>
      <c r="X19" s="81"/>
    </row>
    <row r="20" spans="1:34" x14ac:dyDescent="0.2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</row>
    <row r="21" spans="1:34" s="54" customFormat="1" ht="14.25" x14ac:dyDescent="0.2">
      <c r="A21" s="5" t="s">
        <v>133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AH21" s="55"/>
    </row>
    <row r="22" spans="1:34" s="54" customFormat="1" ht="9" customHeight="1" x14ac:dyDescent="0.2">
      <c r="A22" s="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AH22" s="55"/>
    </row>
    <row r="23" spans="1:34" s="54" customFormat="1" ht="15" thickBot="1" x14ac:dyDescent="0.25">
      <c r="A23" s="9" t="s">
        <v>19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56"/>
      <c r="O23" s="57"/>
      <c r="P23" s="57"/>
      <c r="Q23" s="57"/>
      <c r="T23" s="56" t="s">
        <v>81</v>
      </c>
      <c r="AH23" s="55"/>
    </row>
    <row r="24" spans="1:34" s="54" customFormat="1" ht="18" customHeight="1" thickBot="1" x14ac:dyDescent="0.25">
      <c r="A24" s="3" t="s">
        <v>14</v>
      </c>
      <c r="B24" s="12">
        <v>2005</v>
      </c>
      <c r="C24" s="12">
        <v>2006</v>
      </c>
      <c r="D24" s="12">
        <v>2007</v>
      </c>
      <c r="E24" s="12">
        <v>2008</v>
      </c>
      <c r="F24" s="12">
        <v>2009</v>
      </c>
      <c r="G24" s="12">
        <v>2010</v>
      </c>
      <c r="H24" s="12">
        <v>2011</v>
      </c>
      <c r="I24" s="12">
        <v>2012</v>
      </c>
      <c r="J24" s="12">
        <v>2013</v>
      </c>
      <c r="K24" s="12">
        <v>2014</v>
      </c>
      <c r="L24" s="12">
        <v>2015</v>
      </c>
      <c r="M24" s="12">
        <v>2016</v>
      </c>
      <c r="N24" s="13">
        <v>2017</v>
      </c>
      <c r="O24" s="13">
        <v>2018</v>
      </c>
      <c r="P24" s="13">
        <v>2019</v>
      </c>
      <c r="Q24" s="13">
        <v>2020</v>
      </c>
      <c r="R24" s="13">
        <v>2021</v>
      </c>
      <c r="S24" s="13">
        <v>2022</v>
      </c>
      <c r="T24" s="13">
        <v>2023</v>
      </c>
      <c r="AH24" s="55"/>
    </row>
    <row r="25" spans="1:34" s="54" customFormat="1" ht="22.5" x14ac:dyDescent="0.2">
      <c r="A25" s="14" t="s">
        <v>15</v>
      </c>
      <c r="B25" s="21">
        <f t="shared" ref="B25:O39" si="0">B5/B$5*100</f>
        <v>100</v>
      </c>
      <c r="C25" s="21">
        <f t="shared" si="0"/>
        <v>100</v>
      </c>
      <c r="D25" s="21">
        <f t="shared" si="0"/>
        <v>100</v>
      </c>
      <c r="E25" s="21">
        <f t="shared" si="0"/>
        <v>100</v>
      </c>
      <c r="F25" s="21">
        <f t="shared" si="0"/>
        <v>100</v>
      </c>
      <c r="G25" s="21">
        <f t="shared" si="0"/>
        <v>100</v>
      </c>
      <c r="H25" s="21">
        <f t="shared" si="0"/>
        <v>100</v>
      </c>
      <c r="I25" s="21">
        <f t="shared" si="0"/>
        <v>100</v>
      </c>
      <c r="J25" s="21">
        <f t="shared" si="0"/>
        <v>100</v>
      </c>
      <c r="K25" s="21">
        <f t="shared" si="0"/>
        <v>100</v>
      </c>
      <c r="L25" s="21">
        <f t="shared" si="0"/>
        <v>100</v>
      </c>
      <c r="M25" s="21">
        <f t="shared" si="0"/>
        <v>100</v>
      </c>
      <c r="N25" s="22">
        <f t="shared" si="0"/>
        <v>100</v>
      </c>
      <c r="O25" s="22">
        <f t="shared" si="0"/>
        <v>100</v>
      </c>
      <c r="P25" s="22">
        <f t="shared" ref="P25:T25" si="1">P5/P$5*100</f>
        <v>100</v>
      </c>
      <c r="Q25" s="22">
        <f t="shared" si="1"/>
        <v>100</v>
      </c>
      <c r="R25" s="22">
        <f t="shared" si="1"/>
        <v>100</v>
      </c>
      <c r="S25" s="22">
        <f t="shared" si="1"/>
        <v>100</v>
      </c>
      <c r="T25" s="22">
        <f t="shared" si="1"/>
        <v>100</v>
      </c>
      <c r="AH25" s="55"/>
    </row>
    <row r="26" spans="1:34" s="54" customFormat="1" ht="15" customHeight="1" x14ac:dyDescent="0.2">
      <c r="A26" s="17" t="s">
        <v>1</v>
      </c>
      <c r="B26" s="58">
        <f t="shared" si="0"/>
        <v>33.210438113472215</v>
      </c>
      <c r="C26" s="58">
        <f t="shared" si="0"/>
        <v>34.487098804249051</v>
      </c>
      <c r="D26" s="58">
        <f t="shared" si="0"/>
        <v>36.175344020318271</v>
      </c>
      <c r="E26" s="58">
        <f t="shared" si="0"/>
        <v>34.464404524285214</v>
      </c>
      <c r="F26" s="58">
        <f t="shared" si="0"/>
        <v>38.295110341781474</v>
      </c>
      <c r="G26" s="58">
        <f t="shared" si="0"/>
        <v>39.873992507634902</v>
      </c>
      <c r="H26" s="58">
        <f t="shared" si="0"/>
        <v>36.516192345420997</v>
      </c>
      <c r="I26" s="58">
        <f t="shared" si="0"/>
        <v>35.824132492078384</v>
      </c>
      <c r="J26" s="58">
        <f t="shared" si="0"/>
        <v>36.328095055493066</v>
      </c>
      <c r="K26" s="58">
        <f t="shared" si="0"/>
        <v>35.383441360817656</v>
      </c>
      <c r="L26" s="58">
        <f t="shared" si="0"/>
        <v>34.593551942636353</v>
      </c>
      <c r="M26" s="58">
        <f t="shared" si="0"/>
        <v>29.85922449985544</v>
      </c>
      <c r="N26" s="59">
        <f t="shared" si="0"/>
        <v>30.309618824824554</v>
      </c>
      <c r="O26" s="59">
        <f t="shared" si="0"/>
        <v>27.866019257674257</v>
      </c>
      <c r="P26" s="59">
        <f t="shared" ref="P26:T26" si="2">P6/P$5*100</f>
        <v>32.277614858260023</v>
      </c>
      <c r="Q26" s="59">
        <f t="shared" si="2"/>
        <v>27.972072357981592</v>
      </c>
      <c r="R26" s="59">
        <f t="shared" si="2"/>
        <v>30.405007363770242</v>
      </c>
      <c r="S26" s="59">
        <f t="shared" si="2"/>
        <v>27.803214807598636</v>
      </c>
      <c r="T26" s="59">
        <f t="shared" si="2"/>
        <v>30.862385321100909</v>
      </c>
      <c r="AH26" s="55"/>
    </row>
    <row r="27" spans="1:34" s="54" customFormat="1" ht="15" customHeight="1" x14ac:dyDescent="0.2">
      <c r="A27" s="20" t="s">
        <v>2</v>
      </c>
      <c r="B27" s="58">
        <f t="shared" si="0"/>
        <v>14.743322275055831</v>
      </c>
      <c r="C27" s="58">
        <f t="shared" si="0"/>
        <v>6.8911264946320463</v>
      </c>
      <c r="D27" s="58">
        <f t="shared" si="0"/>
        <v>8.5260320612952931</v>
      </c>
      <c r="E27" s="58">
        <f t="shared" si="0"/>
        <v>10.079840319365301</v>
      </c>
      <c r="F27" s="58">
        <f t="shared" si="0"/>
        <v>9.0869753353353353</v>
      </c>
      <c r="G27" s="58">
        <f t="shared" si="0"/>
        <v>10.833617133995725</v>
      </c>
      <c r="H27" s="58">
        <f t="shared" si="0"/>
        <v>5.5446516192372446</v>
      </c>
      <c r="I27" s="58">
        <f t="shared" si="0"/>
        <v>5.4219242902200131</v>
      </c>
      <c r="J27" s="58">
        <f t="shared" si="0"/>
        <v>5.8451513989681114</v>
      </c>
      <c r="K27" s="58">
        <f t="shared" si="0"/>
        <v>7.0414304068040652</v>
      </c>
      <c r="L27" s="58">
        <f t="shared" si="0"/>
        <v>5.8969413061605698</v>
      </c>
      <c r="M27" s="58">
        <f t="shared" si="0"/>
        <v>7.1672017782084305</v>
      </c>
      <c r="N27" s="59">
        <f t="shared" si="0"/>
        <v>7.7638640429338102</v>
      </c>
      <c r="O27" s="59">
        <f t="shared" si="0"/>
        <v>10.367870957122872</v>
      </c>
      <c r="P27" s="59">
        <f t="shared" ref="P27:T27" si="3">P7/P$5*100</f>
        <v>8.8139459107201024</v>
      </c>
      <c r="Q27" s="59">
        <f t="shared" si="3"/>
        <v>12.837194541415425</v>
      </c>
      <c r="R27" s="59">
        <f t="shared" si="3"/>
        <v>12.150220913107509</v>
      </c>
      <c r="S27" s="59">
        <f t="shared" si="3"/>
        <v>8.9868485143692158</v>
      </c>
      <c r="T27" s="59">
        <f t="shared" si="3"/>
        <v>10.844036697247708</v>
      </c>
      <c r="AH27" s="55"/>
    </row>
    <row r="28" spans="1:34" s="54" customFormat="1" ht="15" customHeight="1" x14ac:dyDescent="0.2">
      <c r="A28" s="20" t="s">
        <v>3</v>
      </c>
      <c r="B28" s="58">
        <f t="shared" si="0"/>
        <v>2.8728752693315056</v>
      </c>
      <c r="C28" s="58">
        <f t="shared" si="0"/>
        <v>5.003146633078674</v>
      </c>
      <c r="D28" s="58">
        <f t="shared" si="0"/>
        <v>2.5535536955668992</v>
      </c>
      <c r="E28" s="58">
        <f t="shared" si="0"/>
        <v>3.5928143712589193</v>
      </c>
      <c r="F28" s="58">
        <f t="shared" si="0"/>
        <v>2.7260926006161785</v>
      </c>
      <c r="G28" s="58">
        <f t="shared" si="0"/>
        <v>4.7167669429175128</v>
      </c>
      <c r="H28" s="58">
        <f t="shared" si="0"/>
        <v>6.2806673209072086</v>
      </c>
      <c r="I28" s="58">
        <f t="shared" si="0"/>
        <v>2.9574132492195195</v>
      </c>
      <c r="J28" s="58">
        <f t="shared" si="0"/>
        <v>3.2656190111298891</v>
      </c>
      <c r="K28" s="58">
        <f t="shared" si="0"/>
        <v>3.5499357630748256</v>
      </c>
      <c r="L28" s="58">
        <f t="shared" si="0"/>
        <v>1.818682832727976</v>
      </c>
      <c r="M28" s="58">
        <f t="shared" si="0"/>
        <v>3.8651518893592391</v>
      </c>
      <c r="N28" s="59">
        <f t="shared" si="0"/>
        <v>2.2842988853722304</v>
      </c>
      <c r="O28" s="59">
        <f t="shared" si="0"/>
        <v>4.839107892354539</v>
      </c>
      <c r="P28" s="59">
        <f t="shared" ref="P28:T28" si="4">P8/P$5*100</f>
        <v>2.6392961876832843</v>
      </c>
      <c r="Q28" s="59">
        <f t="shared" si="4"/>
        <v>3.1735956839098702</v>
      </c>
      <c r="R28" s="59">
        <f t="shared" si="4"/>
        <v>2.5478645066273931</v>
      </c>
      <c r="S28" s="59">
        <f t="shared" si="4"/>
        <v>4.0915733073550893</v>
      </c>
      <c r="T28" s="59">
        <f t="shared" si="4"/>
        <v>4.4036697247706424</v>
      </c>
      <c r="AH28" s="55"/>
    </row>
    <row r="29" spans="1:34" s="54" customFormat="1" ht="15" customHeight="1" x14ac:dyDescent="0.2">
      <c r="A29" s="20" t="s">
        <v>4</v>
      </c>
      <c r="B29" s="58">
        <f t="shared" si="0"/>
        <v>3.9502034953308209</v>
      </c>
      <c r="C29" s="58">
        <f t="shared" si="0"/>
        <v>3.0207677784853946</v>
      </c>
      <c r="D29" s="58">
        <f t="shared" si="0"/>
        <v>7.7457795432195944</v>
      </c>
      <c r="E29" s="58">
        <f t="shared" si="0"/>
        <v>4.7904191616785585</v>
      </c>
      <c r="F29" s="58">
        <f t="shared" si="0"/>
        <v>1.8173950670774524</v>
      </c>
      <c r="G29" s="58">
        <f t="shared" si="0"/>
        <v>3.1331592689415966</v>
      </c>
      <c r="H29" s="58">
        <f t="shared" si="0"/>
        <v>3.3366045142273544</v>
      </c>
      <c r="I29" s="58">
        <f t="shared" si="0"/>
        <v>3.667192429032204</v>
      </c>
      <c r="J29" s="58">
        <f t="shared" si="0"/>
        <v>3.7562284400013688</v>
      </c>
      <c r="K29" s="58">
        <f t="shared" si="0"/>
        <v>2.7790925688071488</v>
      </c>
      <c r="L29" s="58">
        <f t="shared" si="0"/>
        <v>4.2160374759077266</v>
      </c>
      <c r="M29" s="58">
        <f t="shared" si="0"/>
        <v>2.0004939491277853</v>
      </c>
      <c r="N29" s="59">
        <f t="shared" si="0"/>
        <v>3.4402091647172144</v>
      </c>
      <c r="O29" s="59">
        <f t="shared" si="0"/>
        <v>4.1478067648753187</v>
      </c>
      <c r="P29" s="59">
        <f t="shared" ref="P29:T29" si="5">P9/P$5*100</f>
        <v>2.2482893450635384</v>
      </c>
      <c r="Q29" s="59">
        <f t="shared" si="5"/>
        <v>5.1729609647730888</v>
      </c>
      <c r="R29" s="59">
        <f t="shared" si="5"/>
        <v>4.3262150220913105</v>
      </c>
      <c r="S29" s="59">
        <f t="shared" si="5"/>
        <v>6.9167072576717006</v>
      </c>
      <c r="T29" s="59">
        <f t="shared" si="5"/>
        <v>5.522935779816514</v>
      </c>
      <c r="AH29" s="55"/>
    </row>
    <row r="30" spans="1:34" s="54" customFormat="1" ht="15" customHeight="1" x14ac:dyDescent="0.2">
      <c r="A30" s="20" t="s">
        <v>5</v>
      </c>
      <c r="B30" s="58">
        <f t="shared" si="0"/>
        <v>1.2066076131192325</v>
      </c>
      <c r="C30" s="58">
        <f t="shared" si="0"/>
        <v>1.8879798615533714</v>
      </c>
      <c r="D30" s="58">
        <f t="shared" si="0"/>
        <v>0.85118456518896646</v>
      </c>
      <c r="E30" s="58">
        <f t="shared" si="0"/>
        <v>1.5968063872261862</v>
      </c>
      <c r="F30" s="58">
        <f t="shared" si="0"/>
        <v>0.60579835568382989</v>
      </c>
      <c r="G30" s="58">
        <f t="shared" si="0"/>
        <v>0.79464184356079215</v>
      </c>
      <c r="H30" s="58">
        <f t="shared" si="0"/>
        <v>7.3601570166996352E-2</v>
      </c>
      <c r="I30" s="58">
        <f t="shared" si="0"/>
        <v>0.4731861198751231</v>
      </c>
      <c r="J30" s="58">
        <f t="shared" si="0"/>
        <v>0.38328861631446759</v>
      </c>
      <c r="K30" s="58">
        <f t="shared" si="0"/>
        <v>1.0142673608785215</v>
      </c>
      <c r="L30" s="58">
        <f t="shared" si="0"/>
        <v>0.55111600991706755</v>
      </c>
      <c r="M30" s="58">
        <f t="shared" si="0"/>
        <v>0.66683131637592852</v>
      </c>
      <c r="N30" s="59">
        <f t="shared" si="0"/>
        <v>0.90821521948534467</v>
      </c>
      <c r="O30" s="59">
        <f>O10/O$5*100</f>
        <v>0.7900584314048229</v>
      </c>
      <c r="P30" s="59">
        <f t="shared" ref="P30:T30" si="6">P10/P$5*100</f>
        <v>0.39100684261974583</v>
      </c>
      <c r="Q30" s="59">
        <f t="shared" si="6"/>
        <v>0.38083148206918449</v>
      </c>
      <c r="R30" s="59">
        <f t="shared" si="6"/>
        <v>0.27614138438880703</v>
      </c>
      <c r="S30" s="59" t="e">
        <f t="shared" si="6"/>
        <v>#VALUE!</v>
      </c>
      <c r="T30" s="59">
        <f t="shared" si="6"/>
        <v>0.11009174311926606</v>
      </c>
      <c r="AH30" s="55"/>
    </row>
    <row r="31" spans="1:34" s="54" customFormat="1" ht="15" customHeight="1" x14ac:dyDescent="0.2">
      <c r="A31" s="20" t="s">
        <v>6</v>
      </c>
      <c r="B31" s="58">
        <f t="shared" si="0"/>
        <v>2.9959984951969361</v>
      </c>
      <c r="C31" s="58">
        <f t="shared" si="0"/>
        <v>3.5871617369514062</v>
      </c>
      <c r="D31" s="58">
        <f t="shared" si="0"/>
        <v>0.42559228259448323</v>
      </c>
      <c r="E31" s="58">
        <f t="shared" si="0"/>
        <v>3.7924151696621924</v>
      </c>
      <c r="F31" s="58">
        <f t="shared" si="0"/>
        <v>2.9857204673155664</v>
      </c>
      <c r="G31" s="58">
        <f t="shared" si="0"/>
        <v>2.8285465621859656</v>
      </c>
      <c r="H31" s="58">
        <f t="shared" si="0"/>
        <v>3.4543670264651078</v>
      </c>
      <c r="I31" s="58">
        <f t="shared" si="0"/>
        <v>2.8982649842114698</v>
      </c>
      <c r="J31" s="58">
        <f t="shared" si="0"/>
        <v>1.7631276351017446</v>
      </c>
      <c r="K31" s="58">
        <f t="shared" si="0"/>
        <v>2.9751842585634733</v>
      </c>
      <c r="L31" s="58">
        <f t="shared" si="0"/>
        <v>2.0253513364654765</v>
      </c>
      <c r="M31" s="58">
        <f t="shared" si="0"/>
        <v>3.2600642133786097</v>
      </c>
      <c r="N31" s="59">
        <f t="shared" si="0"/>
        <v>3.9961469657355164</v>
      </c>
      <c r="O31" s="59">
        <f t="shared" si="0"/>
        <v>3.851534853098511</v>
      </c>
      <c r="P31" s="59">
        <f t="shared" ref="P31:T31" si="7">P11/P$5*100</f>
        <v>2.3460410557184748</v>
      </c>
      <c r="Q31" s="59">
        <f t="shared" si="7"/>
        <v>3.2053316407489687</v>
      </c>
      <c r="R31" s="59">
        <f t="shared" si="7"/>
        <v>2.8350515463917523</v>
      </c>
      <c r="S31" s="59">
        <f t="shared" si="7"/>
        <v>4.2961519727228445</v>
      </c>
      <c r="T31" s="59">
        <f t="shared" si="7"/>
        <v>3.192660550458716</v>
      </c>
      <c r="AH31" s="55"/>
    </row>
    <row r="32" spans="1:34" s="54" customFormat="1" ht="15" customHeight="1" x14ac:dyDescent="0.2">
      <c r="A32" s="20" t="s">
        <v>7</v>
      </c>
      <c r="B32" s="58">
        <f t="shared" si="0"/>
        <v>6.8949006463956142</v>
      </c>
      <c r="C32" s="58">
        <f t="shared" si="0"/>
        <v>9.6916299559488017</v>
      </c>
      <c r="D32" s="58">
        <f t="shared" si="0"/>
        <v>7.4478649454034551</v>
      </c>
      <c r="E32" s="58">
        <f t="shared" si="0"/>
        <v>3.1936127744523723</v>
      </c>
      <c r="F32" s="58">
        <f t="shared" si="0"/>
        <v>7.5724794461387424</v>
      </c>
      <c r="G32" s="58">
        <f t="shared" si="0"/>
        <v>4.8738033072387008</v>
      </c>
      <c r="H32" s="58">
        <f t="shared" si="0"/>
        <v>7.2325809617238805</v>
      </c>
      <c r="I32" s="58">
        <f t="shared" si="0"/>
        <v>6.6443217665719674</v>
      </c>
      <c r="J32" s="58">
        <f t="shared" si="0"/>
        <v>6.3242621694416856</v>
      </c>
      <c r="K32" s="58">
        <f t="shared" si="0"/>
        <v>4.3951585637934034</v>
      </c>
      <c r="L32" s="58">
        <f t="shared" si="0"/>
        <v>7.2802424910717534</v>
      </c>
      <c r="M32" s="58">
        <f t="shared" si="0"/>
        <v>8.2044949370450677</v>
      </c>
      <c r="N32" s="59">
        <f t="shared" si="0"/>
        <v>5.8345947433603955</v>
      </c>
      <c r="O32" s="59">
        <f t="shared" si="0"/>
        <v>4.9378651962801428</v>
      </c>
      <c r="P32" s="59">
        <f t="shared" ref="P32:T32" si="8">P12/P$5*100</f>
        <v>5.1319648093841632</v>
      </c>
      <c r="Q32" s="59">
        <f t="shared" si="8"/>
        <v>4.062202475404634</v>
      </c>
      <c r="R32" s="59">
        <f t="shared" si="8"/>
        <v>4.8600883652430049</v>
      </c>
      <c r="S32" s="59">
        <f t="shared" si="8"/>
        <v>6.3809059912323427</v>
      </c>
      <c r="T32" s="59">
        <f t="shared" si="8"/>
        <v>4.4403669724770642</v>
      </c>
      <c r="AH32" s="55"/>
    </row>
    <row r="33" spans="1:41" s="54" customFormat="1" ht="15" customHeight="1" x14ac:dyDescent="0.2">
      <c r="A33" s="20" t="s">
        <v>8</v>
      </c>
      <c r="B33" s="58">
        <f t="shared" si="0"/>
        <v>5.1711754847967102</v>
      </c>
      <c r="C33" s="58">
        <f t="shared" si="0"/>
        <v>3.5871617369514062</v>
      </c>
      <c r="D33" s="58">
        <f t="shared" si="0"/>
        <v>4.1140587317182984</v>
      </c>
      <c r="E33" s="58">
        <f t="shared" si="0"/>
        <v>6.9860279441145643</v>
      </c>
      <c r="F33" s="58">
        <f t="shared" si="0"/>
        <v>2.8126352228493081</v>
      </c>
      <c r="G33" s="58">
        <f t="shared" si="0"/>
        <v>3.7461686911258232</v>
      </c>
      <c r="H33" s="58">
        <f t="shared" si="0"/>
        <v>3.8272816486838099</v>
      </c>
      <c r="I33" s="58">
        <f t="shared" si="0"/>
        <v>4.0536277602556687</v>
      </c>
      <c r="J33" s="58">
        <f t="shared" si="0"/>
        <v>3.372939823686901</v>
      </c>
      <c r="K33" s="58">
        <f t="shared" si="0"/>
        <v>4.1584961795816531</v>
      </c>
      <c r="L33" s="58">
        <f t="shared" si="0"/>
        <v>4.4502617800972661</v>
      </c>
      <c r="M33" s="58">
        <f t="shared" si="0"/>
        <v>4.6678192146314998</v>
      </c>
      <c r="N33" s="59">
        <f t="shared" si="0"/>
        <v>3.9906426310719687</v>
      </c>
      <c r="O33" s="59">
        <f t="shared" si="0"/>
        <v>4.2926508106328702</v>
      </c>
      <c r="P33" s="59">
        <f t="shared" ref="P33:T33" si="9">P13/P$5*100</f>
        <v>5.4740957966764414</v>
      </c>
      <c r="Q33" s="59">
        <f t="shared" si="9"/>
        <v>2.9197080291970807</v>
      </c>
      <c r="R33" s="59">
        <f t="shared" si="9"/>
        <v>3.313696612665685</v>
      </c>
      <c r="S33" s="59">
        <f t="shared" si="9"/>
        <v>5.1242084754018506</v>
      </c>
      <c r="T33" s="59">
        <f t="shared" si="9"/>
        <v>6.0550458715596331</v>
      </c>
      <c r="AH33" s="55"/>
    </row>
    <row r="34" spans="1:41" s="54" customFormat="1" ht="15" customHeight="1" x14ac:dyDescent="0.2">
      <c r="A34" s="20" t="s">
        <v>9</v>
      </c>
      <c r="B34" s="58">
        <f t="shared" si="0"/>
        <v>4.6786825815073634</v>
      </c>
      <c r="C34" s="58">
        <f t="shared" si="0"/>
        <v>2.0767778477087084</v>
      </c>
      <c r="D34" s="58">
        <f t="shared" si="0"/>
        <v>5.5326996737282812</v>
      </c>
      <c r="E34" s="58">
        <f t="shared" si="0"/>
        <v>9.8137059214809632</v>
      </c>
      <c r="F34" s="58">
        <f t="shared" si="0"/>
        <v>7.6157507572682883</v>
      </c>
      <c r="G34" s="58">
        <f t="shared" si="0"/>
        <v>6.3855148144190164</v>
      </c>
      <c r="H34" s="58">
        <f t="shared" si="0"/>
        <v>3.6800785083498169</v>
      </c>
      <c r="I34" s="58">
        <f t="shared" si="0"/>
        <v>5.9029968454185022</v>
      </c>
      <c r="J34" s="58">
        <f t="shared" si="0"/>
        <v>6.2092755845427465</v>
      </c>
      <c r="K34" s="58">
        <f t="shared" si="0"/>
        <v>7.6021753619949468</v>
      </c>
      <c r="L34" s="58">
        <f t="shared" si="0"/>
        <v>5.6875172223679451</v>
      </c>
      <c r="M34" s="58">
        <f t="shared" si="0"/>
        <v>5.1543591010193675</v>
      </c>
      <c r="N34" s="59">
        <f t="shared" si="0"/>
        <v>5.4492913169120678</v>
      </c>
      <c r="O34" s="59">
        <f t="shared" si="0"/>
        <v>5.3131429511974329</v>
      </c>
      <c r="P34" s="59">
        <f t="shared" ref="P34:T34" si="10">P14/P$5*100</f>
        <v>5.1221896383186705</v>
      </c>
      <c r="Q34" s="59">
        <f t="shared" si="10"/>
        <v>4.6493176769279598</v>
      </c>
      <c r="R34" s="59">
        <f t="shared" si="10"/>
        <v>5.8615611192930777</v>
      </c>
      <c r="S34" s="59">
        <f t="shared" si="10"/>
        <v>4.5543107647345353</v>
      </c>
      <c r="T34" s="59">
        <f t="shared" si="10"/>
        <v>5.0275229357798166</v>
      </c>
      <c r="AH34" s="55"/>
    </row>
    <row r="35" spans="1:41" s="54" customFormat="1" ht="15" customHeight="1" x14ac:dyDescent="0.2">
      <c r="A35" s="20" t="s">
        <v>16</v>
      </c>
      <c r="B35" s="58">
        <f t="shared" si="0"/>
        <v>1.8673689250654788</v>
      </c>
      <c r="C35" s="58">
        <f t="shared" si="0"/>
        <v>2.2655758338640459</v>
      </c>
      <c r="D35" s="58">
        <f t="shared" si="0"/>
        <v>2.5535536955668992</v>
      </c>
      <c r="E35" s="58">
        <f t="shared" si="0"/>
        <v>2.3952095808392793</v>
      </c>
      <c r="F35" s="58">
        <f t="shared" si="0"/>
        <v>2.0770229338028026</v>
      </c>
      <c r="G35" s="58">
        <f t="shared" si="0"/>
        <v>1.4303553184298596</v>
      </c>
      <c r="H35" s="58">
        <f t="shared" si="0"/>
        <v>1.3248282630059343</v>
      </c>
      <c r="I35" s="58">
        <f t="shared" si="0"/>
        <v>2.7208201892819579</v>
      </c>
      <c r="J35" s="58">
        <f t="shared" si="0"/>
        <v>1.8397853583830357</v>
      </c>
      <c r="K35" s="58">
        <f t="shared" si="0"/>
        <v>1.0142673608582362</v>
      </c>
      <c r="L35" s="58">
        <f t="shared" si="0"/>
        <v>1.2124552218241618</v>
      </c>
      <c r="M35" s="58">
        <f t="shared" si="0"/>
        <v>1.6300321066967141</v>
      </c>
      <c r="N35" s="59">
        <f t="shared" si="0"/>
        <v>1.6100178890876564</v>
      </c>
      <c r="O35" s="59">
        <f t="shared" si="0"/>
        <v>1.3167640523413713</v>
      </c>
      <c r="P35" s="59">
        <f t="shared" ref="P35:T35" si="11">P15/P$5*100</f>
        <v>1.6454871293580968</v>
      </c>
      <c r="Q35" s="59">
        <f t="shared" si="11"/>
        <v>1.3011742304030469</v>
      </c>
      <c r="R35" s="59">
        <f t="shared" si="11"/>
        <v>1.6200294550810013</v>
      </c>
      <c r="S35" s="59">
        <f t="shared" si="11"/>
        <v>1.1690209449585973</v>
      </c>
      <c r="T35" s="59">
        <f t="shared" si="11"/>
        <v>0.77064220183486243</v>
      </c>
      <c r="AH35" s="55"/>
    </row>
    <row r="36" spans="1:41" s="54" customFormat="1" ht="15" customHeight="1" x14ac:dyDescent="0.2">
      <c r="A36" s="20" t="s">
        <v>10</v>
      </c>
      <c r="B36" s="58">
        <f t="shared" si="0"/>
        <v>7.4694757002331871</v>
      </c>
      <c r="C36" s="58">
        <f t="shared" si="0"/>
        <v>11.453744493411202</v>
      </c>
      <c r="D36" s="58">
        <f t="shared" si="0"/>
        <v>7.8734572279979389</v>
      </c>
      <c r="E36" s="58">
        <f t="shared" si="0"/>
        <v>8.8157019294645966</v>
      </c>
      <c r="F36" s="58">
        <f t="shared" si="0"/>
        <v>12.462137602816815</v>
      </c>
      <c r="G36" s="58">
        <f t="shared" si="0"/>
        <v>6.5841752753007006</v>
      </c>
      <c r="H36" s="58">
        <f t="shared" si="0"/>
        <v>14.057899901866861</v>
      </c>
      <c r="I36" s="58">
        <f t="shared" si="0"/>
        <v>12.776025236628325</v>
      </c>
      <c r="J36" s="58">
        <f t="shared" si="0"/>
        <v>16.366423917267095</v>
      </c>
      <c r="K36" s="58">
        <f t="shared" si="0"/>
        <v>13.033335587289002</v>
      </c>
      <c r="L36" s="58">
        <f t="shared" si="0"/>
        <v>14.039680352717065</v>
      </c>
      <c r="M36" s="58">
        <f t="shared" si="0"/>
        <v>13.810817485785886</v>
      </c>
      <c r="N36" s="59">
        <f t="shared" si="0"/>
        <v>13.276455208476673</v>
      </c>
      <c r="O36" s="59">
        <f t="shared" si="0"/>
        <v>10.369516912188299</v>
      </c>
      <c r="P36" s="59">
        <f t="shared" ref="P36:T36" si="12">P16/P$5*100</f>
        <v>12.567611599869663</v>
      </c>
      <c r="Q36" s="59">
        <f t="shared" si="12"/>
        <v>13.310060298318</v>
      </c>
      <c r="R36" s="59">
        <f t="shared" si="12"/>
        <v>11.296023564064802</v>
      </c>
      <c r="S36" s="59">
        <f t="shared" si="12"/>
        <v>12.391622016561131</v>
      </c>
      <c r="T36" s="59">
        <f t="shared" si="12"/>
        <v>12.366972477064223</v>
      </c>
      <c r="AH36" s="55"/>
    </row>
    <row r="37" spans="1:41" s="54" customFormat="1" ht="15" customHeight="1" x14ac:dyDescent="0.2">
      <c r="A37" s="20" t="s">
        <v>11</v>
      </c>
      <c r="B37" s="58">
        <f t="shared" si="0"/>
        <v>4.5966004309304092</v>
      </c>
      <c r="C37" s="58">
        <f t="shared" si="0"/>
        <v>3.9647577092620803</v>
      </c>
      <c r="D37" s="58">
        <f t="shared" si="0"/>
        <v>5.6745637679122565</v>
      </c>
      <c r="E37" s="58">
        <f t="shared" si="0"/>
        <v>0.69860279441145645</v>
      </c>
      <c r="F37" s="58">
        <f t="shared" si="0"/>
        <v>4.5434876676676677</v>
      </c>
      <c r="G37" s="58">
        <f t="shared" si="0"/>
        <v>4.8813713247889625</v>
      </c>
      <c r="H37" s="58">
        <f t="shared" si="0"/>
        <v>4.2688910696857878</v>
      </c>
      <c r="I37" s="58">
        <f t="shared" si="0"/>
        <v>3.1940063091570812</v>
      </c>
      <c r="J37" s="58">
        <f t="shared" si="0"/>
        <v>3.5070908394176619</v>
      </c>
      <c r="K37" s="58">
        <f t="shared" si="0"/>
        <v>2.1637703698606554</v>
      </c>
      <c r="L37" s="58">
        <f t="shared" si="0"/>
        <v>5.0702672912601683</v>
      </c>
      <c r="M37" s="58">
        <f t="shared" si="0"/>
        <v>3.4699925907611568</v>
      </c>
      <c r="N37" s="59">
        <f t="shared" si="0"/>
        <v>4.2658593642493452</v>
      </c>
      <c r="O37" s="59">
        <f t="shared" si="0"/>
        <v>5.7443831783392323</v>
      </c>
      <c r="P37" s="59">
        <f t="shared" ref="P37:T37" si="13">P17/P$5*100</f>
        <v>5.9954382535027682</v>
      </c>
      <c r="Q37" s="59">
        <f t="shared" si="13"/>
        <v>4.1637575372897508</v>
      </c>
      <c r="R37" s="59">
        <f t="shared" si="13"/>
        <v>3.792341678939616</v>
      </c>
      <c r="S37" s="59">
        <f t="shared" si="13"/>
        <v>4.0038967364831954</v>
      </c>
      <c r="T37" s="59">
        <f t="shared" si="13"/>
        <v>3.5963302752293576</v>
      </c>
      <c r="AH37" s="55"/>
    </row>
    <row r="38" spans="1:41" s="54" customFormat="1" ht="15" customHeight="1" x14ac:dyDescent="0.2">
      <c r="A38" s="20" t="s">
        <v>12</v>
      </c>
      <c r="B38" s="58">
        <f t="shared" si="0"/>
        <v>2.3940627244333457</v>
      </c>
      <c r="C38" s="58">
        <f t="shared" si="0"/>
        <v>3.0207677784476346</v>
      </c>
      <c r="D38" s="58">
        <f t="shared" si="0"/>
        <v>2.4826216484536321</v>
      </c>
      <c r="E38" s="58">
        <f t="shared" si="0"/>
        <v>3.5928143712589193</v>
      </c>
      <c r="F38" s="58">
        <f t="shared" si="0"/>
        <v>2.6828212894866326</v>
      </c>
      <c r="G38" s="58">
        <f t="shared" si="0"/>
        <v>5.1084118515011561</v>
      </c>
      <c r="H38" s="58">
        <f t="shared" si="0"/>
        <v>3.3366045142273544</v>
      </c>
      <c r="I38" s="58">
        <f t="shared" si="0"/>
        <v>5.323343848595135</v>
      </c>
      <c r="J38" s="58">
        <f t="shared" si="0"/>
        <v>4.0628593330805396</v>
      </c>
      <c r="K38" s="58">
        <f t="shared" si="0"/>
        <v>4.2937318277055514</v>
      </c>
      <c r="L38" s="58">
        <f t="shared" si="0"/>
        <v>4.2160374758746597</v>
      </c>
      <c r="M38" s="58">
        <f t="shared" si="0"/>
        <v>4.4208446529910272</v>
      </c>
      <c r="N38" s="59">
        <f t="shared" si="0"/>
        <v>6.5336452456309324</v>
      </c>
      <c r="O38" s="59">
        <f t="shared" si="0"/>
        <v>6.1887910460044449</v>
      </c>
      <c r="P38" s="59">
        <f t="shared" ref="P38:T38" si="14">P18/P$5*100</f>
        <v>3.6168132942326485</v>
      </c>
      <c r="Q38" s="59">
        <f t="shared" si="14"/>
        <v>6.0933037131069518</v>
      </c>
      <c r="R38" s="59">
        <f t="shared" si="14"/>
        <v>7.1060382916053015</v>
      </c>
      <c r="S38" s="59">
        <f t="shared" si="14"/>
        <v>4.5396980029225524</v>
      </c>
      <c r="T38" s="59">
        <f t="shared" si="14"/>
        <v>2.7522935779816518</v>
      </c>
      <c r="AH38" s="55"/>
    </row>
    <row r="39" spans="1:41" s="54" customFormat="1" ht="15" customHeight="1" x14ac:dyDescent="0.2">
      <c r="A39" s="20" t="s">
        <v>13</v>
      </c>
      <c r="B39" s="58">
        <f t="shared" si="0"/>
        <v>7.9482882451313479</v>
      </c>
      <c r="C39" s="58">
        <f t="shared" si="0"/>
        <v>9.0623033354561837</v>
      </c>
      <c r="D39" s="58">
        <f t="shared" si="0"/>
        <v>8.043694141035731</v>
      </c>
      <c r="E39" s="58">
        <f t="shared" si="0"/>
        <v>6.1876247505014721</v>
      </c>
      <c r="F39" s="58">
        <f t="shared" ref="F39:O39" si="15">F19/F$5*100</f>
        <v>4.7165729121598892</v>
      </c>
      <c r="G39" s="58">
        <f t="shared" si="15"/>
        <v>4.809475157959306</v>
      </c>
      <c r="H39" s="58">
        <f t="shared" si="15"/>
        <v>7.0657507360316494</v>
      </c>
      <c r="I39" s="58">
        <f t="shared" si="15"/>
        <v>8.1427444794546506</v>
      </c>
      <c r="J39" s="58">
        <f t="shared" si="15"/>
        <v>6.975852817171682</v>
      </c>
      <c r="K39" s="58">
        <f t="shared" si="15"/>
        <v>10.59571302997086</v>
      </c>
      <c r="L39" s="58">
        <f t="shared" si="15"/>
        <v>8.9418572609717941</v>
      </c>
      <c r="M39" s="58">
        <f t="shared" si="15"/>
        <v>11.822672264763835</v>
      </c>
      <c r="N39" s="59">
        <f t="shared" si="15"/>
        <v>10.337140498142286</v>
      </c>
      <c r="O39" s="59">
        <f t="shared" si="15"/>
        <v>9.9744876964858875</v>
      </c>
      <c r="P39" s="59">
        <f t="shared" ref="P39:T39" si="16">P19/P$5*100</f>
        <v>11.730205278592374</v>
      </c>
      <c r="Q39" s="59">
        <f t="shared" si="16"/>
        <v>10.758489368454462</v>
      </c>
      <c r="R39" s="59">
        <f t="shared" si="16"/>
        <v>9.6097201767304838</v>
      </c>
      <c r="S39" s="59">
        <f t="shared" si="16"/>
        <v>9.7418412079883101</v>
      </c>
      <c r="T39" s="59">
        <f t="shared" si="16"/>
        <v>10.055045871559633</v>
      </c>
      <c r="AH39" s="55"/>
    </row>
    <row r="40" spans="1:41" s="54" customFormat="1" ht="14.2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7"/>
      <c r="Q40" s="57"/>
      <c r="R40" s="57"/>
      <c r="S40" s="57"/>
      <c r="AH40" s="55"/>
    </row>
    <row r="41" spans="1:41" s="54" customFormat="1" ht="15" x14ac:dyDescent="0.25">
      <c r="A41" s="5" t="s">
        <v>92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53"/>
      <c r="O41" s="53"/>
      <c r="P41" s="44"/>
      <c r="Q41" s="44"/>
      <c r="R41" s="44"/>
      <c r="S41" s="44"/>
      <c r="T41" s="52"/>
      <c r="U41" s="52"/>
      <c r="V41" s="60" t="s">
        <v>69</v>
      </c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61"/>
    </row>
    <row r="42" spans="1:41" s="54" customFormat="1" ht="7.5" customHeight="1" x14ac:dyDescent="0.2">
      <c r="A42" s="5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53"/>
      <c r="O42" s="53"/>
      <c r="P42" s="44"/>
      <c r="Q42" s="44"/>
      <c r="R42" s="44"/>
      <c r="S42" s="44"/>
      <c r="T42" s="44"/>
      <c r="U42" s="44"/>
      <c r="V42" s="60"/>
      <c r="W42" s="2"/>
      <c r="X42" s="63"/>
      <c r="Y42" s="63"/>
      <c r="Z42" s="63"/>
      <c r="AA42" s="63"/>
      <c r="AB42" s="63"/>
      <c r="AC42" s="63"/>
      <c r="AD42" s="63"/>
      <c r="AE42" s="63"/>
      <c r="AF42" s="44"/>
      <c r="AG42" s="44"/>
      <c r="AH42" s="61"/>
    </row>
    <row r="43" spans="1:41" s="54" customFormat="1" ht="15" thickBot="1" x14ac:dyDescent="0.25">
      <c r="A43" s="9" t="s">
        <v>19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56"/>
      <c r="O43" s="57"/>
      <c r="R43" s="56"/>
      <c r="S43" s="56"/>
      <c r="V43" s="64" t="s">
        <v>250</v>
      </c>
      <c r="AB43" s="65" t="s">
        <v>68</v>
      </c>
      <c r="AC43" s="63"/>
      <c r="AD43" s="63"/>
      <c r="AE43" s="63"/>
      <c r="AF43" s="63"/>
      <c r="AG43" s="63"/>
      <c r="AH43" s="63"/>
      <c r="AI43" s="63"/>
      <c r="AO43" s="56" t="s">
        <v>70</v>
      </c>
    </row>
    <row r="44" spans="1:41" s="54" customFormat="1" ht="18" customHeight="1" thickBot="1" x14ac:dyDescent="0.25">
      <c r="A44" s="3" t="s">
        <v>14</v>
      </c>
      <c r="B44" s="12">
        <v>2005</v>
      </c>
      <c r="C44" s="12">
        <v>2006</v>
      </c>
      <c r="D44" s="12">
        <v>2007</v>
      </c>
      <c r="E44" s="12">
        <v>2008</v>
      </c>
      <c r="F44" s="12">
        <v>2009</v>
      </c>
      <c r="G44" s="12">
        <v>2010</v>
      </c>
      <c r="H44" s="12">
        <v>2011</v>
      </c>
      <c r="I44" s="12">
        <v>2012</v>
      </c>
      <c r="J44" s="12">
        <v>2013</v>
      </c>
      <c r="K44" s="12">
        <v>2014</v>
      </c>
      <c r="L44" s="12">
        <v>2015</v>
      </c>
      <c r="M44" s="12">
        <v>2016</v>
      </c>
      <c r="N44" s="13">
        <v>2017</v>
      </c>
      <c r="O44" s="13">
        <v>2018</v>
      </c>
      <c r="P44" s="13">
        <v>2019</v>
      </c>
      <c r="Q44" s="13">
        <v>2020</v>
      </c>
      <c r="R44" s="13">
        <v>2021</v>
      </c>
      <c r="S44" s="13">
        <v>2022</v>
      </c>
      <c r="T44" s="13">
        <v>2023</v>
      </c>
      <c r="V44" s="66" t="s">
        <v>14</v>
      </c>
      <c r="W44" s="67">
        <v>2005</v>
      </c>
      <c r="X44" s="67">
        <v>2006</v>
      </c>
      <c r="Y44" s="67">
        <v>2007</v>
      </c>
      <c r="Z44" s="67">
        <v>2008</v>
      </c>
      <c r="AA44" s="67">
        <v>2009</v>
      </c>
      <c r="AB44" s="67">
        <v>2010</v>
      </c>
      <c r="AC44" s="67">
        <v>2011</v>
      </c>
      <c r="AD44" s="67">
        <v>2012</v>
      </c>
      <c r="AE44" s="67">
        <v>2013</v>
      </c>
      <c r="AF44" s="67">
        <v>2014</v>
      </c>
      <c r="AG44" s="67">
        <v>2015</v>
      </c>
      <c r="AH44" s="67">
        <v>2016</v>
      </c>
      <c r="AI44" s="67">
        <v>2017</v>
      </c>
      <c r="AJ44" s="67">
        <v>2018</v>
      </c>
      <c r="AK44" s="67">
        <v>2019</v>
      </c>
      <c r="AL44" s="67">
        <v>2020</v>
      </c>
      <c r="AM44" s="68">
        <v>2021</v>
      </c>
      <c r="AN44" s="67">
        <v>2022</v>
      </c>
      <c r="AO44" s="68">
        <v>2023</v>
      </c>
    </row>
    <row r="45" spans="1:41" s="54" customFormat="1" ht="22.5" x14ac:dyDescent="0.2">
      <c r="A45" s="14" t="s">
        <v>15</v>
      </c>
      <c r="B45" s="22">
        <f t="shared" ref="B45:R45" si="17">B5/W45*100000</f>
        <v>3.4012136429240627</v>
      </c>
      <c r="C45" s="22">
        <f t="shared" si="17"/>
        <v>2.5795506471402634</v>
      </c>
      <c r="D45" s="22">
        <f t="shared" si="17"/>
        <v>2.2762156901753019</v>
      </c>
      <c r="E45" s="22">
        <f t="shared" si="17"/>
        <v>2.4017967165271998</v>
      </c>
      <c r="F45" s="22">
        <f t="shared" si="17"/>
        <v>3.6712287124195497</v>
      </c>
      <c r="G45" s="22">
        <f t="shared" si="17"/>
        <v>2.7919220051806333</v>
      </c>
      <c r="H45" s="22">
        <f t="shared" si="17"/>
        <v>3.235946275790079</v>
      </c>
      <c r="I45" s="22">
        <f t="shared" si="17"/>
        <v>4.0218399867079455</v>
      </c>
      <c r="J45" s="22">
        <f t="shared" si="17"/>
        <v>4.1370465077736363</v>
      </c>
      <c r="K45" s="22">
        <f t="shared" si="17"/>
        <v>4.6838653743796907</v>
      </c>
      <c r="L45" s="22">
        <f t="shared" si="17"/>
        <v>5.736855360966608</v>
      </c>
      <c r="M45" s="22">
        <f t="shared" si="17"/>
        <v>6.3872711167234124</v>
      </c>
      <c r="N45" s="22">
        <f t="shared" si="17"/>
        <v>5.718701038491556</v>
      </c>
      <c r="O45" s="22">
        <f t="shared" si="17"/>
        <v>4.7644567993829217</v>
      </c>
      <c r="P45" s="22">
        <f t="shared" si="17"/>
        <v>4.7941181653120672</v>
      </c>
      <c r="Q45" s="22">
        <f t="shared" si="17"/>
        <v>4.9080285908630898</v>
      </c>
      <c r="R45" s="22">
        <f t="shared" si="17"/>
        <v>4.2315918432109845</v>
      </c>
      <c r="S45" s="22">
        <f t="shared" ref="S45:T45" si="18">S5/AN45*100000</f>
        <v>3.2014396342281142</v>
      </c>
      <c r="T45" s="22" t="e">
        <f t="shared" si="18"/>
        <v>#DIV/0!</v>
      </c>
      <c r="V45" s="14" t="s">
        <v>15</v>
      </c>
      <c r="W45" s="69">
        <v>10234092</v>
      </c>
      <c r="X45" s="69">
        <v>10266646</v>
      </c>
      <c r="Y45" s="69">
        <v>10322689</v>
      </c>
      <c r="Z45" s="69">
        <v>10429692</v>
      </c>
      <c r="AA45" s="69">
        <v>10491492</v>
      </c>
      <c r="AB45" s="69">
        <v>10517247</v>
      </c>
      <c r="AC45" s="69">
        <v>10496672</v>
      </c>
      <c r="AD45" s="69">
        <v>10509286</v>
      </c>
      <c r="AE45" s="69">
        <v>10510719</v>
      </c>
      <c r="AF45" s="69">
        <v>10524783</v>
      </c>
      <c r="AG45" s="69">
        <v>10542942</v>
      </c>
      <c r="AH45" s="69">
        <v>10565284</v>
      </c>
      <c r="AI45" s="69">
        <v>10589526</v>
      </c>
      <c r="AJ45" s="69">
        <v>10626430</v>
      </c>
      <c r="AK45" s="69">
        <v>10669324</v>
      </c>
      <c r="AL45" s="69">
        <v>10700155</v>
      </c>
      <c r="AM45" s="70">
        <v>10697314</v>
      </c>
      <c r="AN45" s="69">
        <v>10687900</v>
      </c>
      <c r="AO45" s="70"/>
    </row>
    <row r="46" spans="1:41" s="54" customFormat="1" ht="15" customHeight="1" x14ac:dyDescent="0.2">
      <c r="A46" s="17" t="s">
        <v>1</v>
      </c>
      <c r="B46" s="59">
        <f t="shared" ref="B46:B59" si="19">B6/W46*100000</f>
        <v>9.8289624492822139</v>
      </c>
      <c r="C46" s="59">
        <f t="shared" ref="C46:C59" si="20">C6/X46*100000</f>
        <v>7.7167273865810033</v>
      </c>
      <c r="D46" s="59">
        <f t="shared" ref="D46:D59" si="21">D6/Y46*100000</f>
        <v>7.104326618449182</v>
      </c>
      <c r="E46" s="59">
        <f t="shared" ref="E46:E59" si="22">E6/Z46*100000</f>
        <v>7.0460027808559831</v>
      </c>
      <c r="F46" s="59">
        <f t="shared" ref="F46:F59" si="23">F6/AA46*100000</f>
        <v>11.866872198147</v>
      </c>
      <c r="G46" s="59">
        <f t="shared" ref="G46:G59" si="24">G6/AB46*100000</f>
        <v>9.3537510072332157</v>
      </c>
      <c r="H46" s="59">
        <f t="shared" ref="H46:H59" si="25">H6/AC46*100000</f>
        <v>10.019308912688228</v>
      </c>
      <c r="I46" s="59">
        <f t="shared" ref="I46:I59" si="26">I6/AD46*100000</f>
        <v>12.174742735646602</v>
      </c>
      <c r="J46" s="59">
        <f t="shared" ref="J46:J59" si="27">J6/AE46*100000</f>
        <v>12.690511653279906</v>
      </c>
      <c r="K46" s="59">
        <f t="shared" ref="K46:K59" si="28">K6/AF46*100000</f>
        <v>13.942295340247391</v>
      </c>
      <c r="L46" s="59">
        <f t="shared" ref="L46:L59" si="29">L6/AG46*100000</f>
        <v>16.572845404587859</v>
      </c>
      <c r="M46" s="59">
        <f t="shared" ref="M46:M59" si="30">M6/AH46*100000</f>
        <v>15.832084052212091</v>
      </c>
      <c r="N46" s="59">
        <f t="shared" ref="N46:N59" si="31">N6/AI46*100000</f>
        <v>14.266793309880505</v>
      </c>
      <c r="O46" s="59">
        <f t="shared" ref="O46:O59" si="32">O6/AJ46*100000</f>
        <v>10.84309724458517</v>
      </c>
      <c r="P46" s="59">
        <f t="shared" ref="P46:P59" si="33">P6/AK46*100000</f>
        <v>12.552164469087542</v>
      </c>
      <c r="Q46" s="59">
        <f t="shared" ref="Q46:Q59" si="34">Q6/AL46*100000</f>
        <v>11.067814283733851</v>
      </c>
      <c r="R46" s="59">
        <f t="shared" ref="R46:R59" si="35">R6/AM46*100000</f>
        <v>10.376340235396411</v>
      </c>
      <c r="S46" s="59">
        <f t="shared" ref="S46:T46" si="36">S6/AN46*100000</f>
        <v>7.1786389461536677</v>
      </c>
      <c r="T46" s="59" t="e">
        <f t="shared" si="36"/>
        <v>#DIV/0!</v>
      </c>
      <c r="V46" s="17" t="s">
        <v>1</v>
      </c>
      <c r="W46" s="71">
        <v>1176116</v>
      </c>
      <c r="X46" s="71">
        <v>1183576</v>
      </c>
      <c r="Y46" s="71">
        <v>1196454</v>
      </c>
      <c r="Z46" s="71">
        <v>1225281</v>
      </c>
      <c r="AA46" s="71">
        <v>1242956</v>
      </c>
      <c r="AB46" s="71">
        <v>1251726</v>
      </c>
      <c r="AC46" s="71">
        <v>1237943</v>
      </c>
      <c r="AD46" s="71">
        <v>1243695</v>
      </c>
      <c r="AE46" s="71">
        <v>1244762</v>
      </c>
      <c r="AF46" s="71">
        <v>1251075</v>
      </c>
      <c r="AG46" s="71">
        <v>1262507</v>
      </c>
      <c r="AH46" s="71">
        <v>1272732</v>
      </c>
      <c r="AI46" s="71">
        <v>1286554</v>
      </c>
      <c r="AJ46" s="71">
        <v>1301135</v>
      </c>
      <c r="AK46" s="71">
        <v>1315311</v>
      </c>
      <c r="AL46" s="71">
        <v>1327272</v>
      </c>
      <c r="AM46" s="72">
        <v>1326415</v>
      </c>
      <c r="AN46" s="71">
        <v>1325228</v>
      </c>
      <c r="AO46" s="72"/>
    </row>
    <row r="47" spans="1:41" s="54" customFormat="1" ht="15" customHeight="1" x14ac:dyDescent="0.2">
      <c r="A47" s="20" t="s">
        <v>2</v>
      </c>
      <c r="B47" s="59">
        <f t="shared" si="19"/>
        <v>4.4620292366675711</v>
      </c>
      <c r="C47" s="59">
        <f t="shared" si="20"/>
        <v>1.56445959278617</v>
      </c>
      <c r="D47" s="59">
        <f t="shared" si="21"/>
        <v>1.68768266847903</v>
      </c>
      <c r="E47" s="59">
        <f t="shared" si="22"/>
        <v>2.0751628078226654</v>
      </c>
      <c r="F47" s="59">
        <f t="shared" si="23"/>
        <v>2.823325183318504</v>
      </c>
      <c r="G47" s="59">
        <f t="shared" si="24"/>
        <v>2.530326354643754</v>
      </c>
      <c r="H47" s="59">
        <f t="shared" si="25"/>
        <v>1.4793356447599313</v>
      </c>
      <c r="I47" s="59">
        <f t="shared" si="26"/>
        <v>1.7820876216789987</v>
      </c>
      <c r="J47" s="59">
        <f t="shared" si="27"/>
        <v>1.9593347460894892</v>
      </c>
      <c r="K47" s="59">
        <f t="shared" si="28"/>
        <v>2.6515064299512887</v>
      </c>
      <c r="L47" s="59">
        <f t="shared" si="29"/>
        <v>2.7005451315304296</v>
      </c>
      <c r="M47" s="59">
        <f t="shared" si="30"/>
        <v>3.6277294538754576</v>
      </c>
      <c r="N47" s="59">
        <f t="shared" si="31"/>
        <v>3.4936784359417152</v>
      </c>
      <c r="O47" s="59">
        <f t="shared" si="32"/>
        <v>3.8568511244444634</v>
      </c>
      <c r="P47" s="59">
        <f t="shared" si="33"/>
        <v>3.2728253859937588</v>
      </c>
      <c r="Q47" s="59">
        <f t="shared" si="34"/>
        <v>4.8417356898282362</v>
      </c>
      <c r="R47" s="59">
        <f t="shared" si="35"/>
        <v>3.9504938476445353</v>
      </c>
      <c r="S47" s="59">
        <f t="shared" ref="S47:T47" si="37">S7/AN47*100000</f>
        <v>2.2106302920332475</v>
      </c>
      <c r="T47" s="59" t="e">
        <f t="shared" si="37"/>
        <v>#DIV/0!</v>
      </c>
      <c r="V47" s="20" t="s">
        <v>2</v>
      </c>
      <c r="W47" s="71">
        <v>1150128</v>
      </c>
      <c r="X47" s="71">
        <v>1166537</v>
      </c>
      <c r="Y47" s="71">
        <v>1187032</v>
      </c>
      <c r="Z47" s="71">
        <v>1216772</v>
      </c>
      <c r="AA47" s="71">
        <v>1239673</v>
      </c>
      <c r="AB47" s="71">
        <v>1257194</v>
      </c>
      <c r="AC47" s="71">
        <v>1273094</v>
      </c>
      <c r="AD47" s="71">
        <v>1285945</v>
      </c>
      <c r="AE47" s="71">
        <v>1297209</v>
      </c>
      <c r="AF47" s="71">
        <v>1309139</v>
      </c>
      <c r="AG47" s="71">
        <v>1320721</v>
      </c>
      <c r="AH47" s="71">
        <v>1333249</v>
      </c>
      <c r="AI47" s="71">
        <v>1345764</v>
      </c>
      <c r="AJ47" s="71">
        <v>1360998</v>
      </c>
      <c r="AK47" s="71">
        <v>1377505</v>
      </c>
      <c r="AL47" s="71">
        <v>1392407</v>
      </c>
      <c r="AM47" s="72">
        <v>1392231</v>
      </c>
      <c r="AN47" s="71">
        <v>1391006</v>
      </c>
      <c r="AO47" s="72"/>
    </row>
    <row r="48" spans="1:41" s="54" customFormat="1" ht="15" customHeight="1" x14ac:dyDescent="0.2">
      <c r="A48" s="20" t="s">
        <v>3</v>
      </c>
      <c r="B48" s="59">
        <f t="shared" si="19"/>
        <v>1.5954917784308658</v>
      </c>
      <c r="C48" s="59">
        <f t="shared" si="20"/>
        <v>2.1070844153516601</v>
      </c>
      <c r="D48" s="59">
        <f t="shared" si="21"/>
        <v>0.95028880860708254</v>
      </c>
      <c r="E48" s="59">
        <f t="shared" si="22"/>
        <v>1.4181849124034454</v>
      </c>
      <c r="F48" s="59">
        <f t="shared" si="23"/>
        <v>1.6483128340776905</v>
      </c>
      <c r="G48" s="59">
        <f t="shared" si="24"/>
        <v>2.1711526704394037</v>
      </c>
      <c r="H48" s="59">
        <f t="shared" si="25"/>
        <v>3.3547882525746693</v>
      </c>
      <c r="I48" s="59">
        <f t="shared" si="26"/>
        <v>1.9642321188093297</v>
      </c>
      <c r="J48" s="59">
        <f t="shared" si="27"/>
        <v>2.2311503151107011</v>
      </c>
      <c r="K48" s="59">
        <f t="shared" si="28"/>
        <v>2.7476366399701058</v>
      </c>
      <c r="L48" s="59">
        <f t="shared" si="29"/>
        <v>1.7260533632777439</v>
      </c>
      <c r="M48" s="59">
        <f t="shared" si="30"/>
        <v>4.08633045435817</v>
      </c>
      <c r="N48" s="59">
        <f t="shared" si="31"/>
        <v>2.164231254628326</v>
      </c>
      <c r="O48" s="59">
        <f t="shared" si="32"/>
        <v>3.8226955776873157</v>
      </c>
      <c r="P48" s="59">
        <f t="shared" si="33"/>
        <v>2.0990600875385796</v>
      </c>
      <c r="Q48" s="59">
        <f t="shared" si="34"/>
        <v>2.5889605685771637</v>
      </c>
      <c r="R48" s="59">
        <f t="shared" si="35"/>
        <v>1.7918585405363971</v>
      </c>
      <c r="S48" s="59">
        <f t="shared" ref="S48:T48" si="38">S8/AN48*100000</f>
        <v>2.1770027647935106</v>
      </c>
      <c r="T48" s="59" t="e">
        <f t="shared" si="38"/>
        <v>#DIV/0!</v>
      </c>
      <c r="V48" s="20" t="s">
        <v>3</v>
      </c>
      <c r="W48" s="71">
        <v>626766</v>
      </c>
      <c r="X48" s="71">
        <v>628831</v>
      </c>
      <c r="Y48" s="71">
        <v>631387</v>
      </c>
      <c r="Z48" s="71">
        <v>634614</v>
      </c>
      <c r="AA48" s="71">
        <v>637015</v>
      </c>
      <c r="AB48" s="71">
        <v>637910</v>
      </c>
      <c r="AC48" s="71">
        <v>635907</v>
      </c>
      <c r="AD48" s="71">
        <v>636381</v>
      </c>
      <c r="AE48" s="71">
        <v>636443</v>
      </c>
      <c r="AF48" s="71">
        <v>636911</v>
      </c>
      <c r="AG48" s="71">
        <v>637292</v>
      </c>
      <c r="AH48" s="71">
        <v>638307</v>
      </c>
      <c r="AI48" s="71">
        <v>639180</v>
      </c>
      <c r="AJ48" s="71">
        <v>640909</v>
      </c>
      <c r="AK48" s="71">
        <v>643145</v>
      </c>
      <c r="AL48" s="71">
        <v>643759</v>
      </c>
      <c r="AM48" s="72">
        <v>643652</v>
      </c>
      <c r="AN48" s="71">
        <v>643086</v>
      </c>
      <c r="AO48" s="72"/>
    </row>
    <row r="49" spans="1:41" s="54" customFormat="1" ht="15" customHeight="1" x14ac:dyDescent="0.2">
      <c r="A49" s="20" t="s">
        <v>4</v>
      </c>
      <c r="B49" s="59">
        <f t="shared" si="19"/>
        <v>2.498314773125764</v>
      </c>
      <c r="C49" s="59">
        <f t="shared" si="20"/>
        <v>1.446921493657058</v>
      </c>
      <c r="D49" s="59">
        <f t="shared" si="21"/>
        <v>3.2656693814786304</v>
      </c>
      <c r="E49" s="59">
        <f t="shared" si="22"/>
        <v>2.11984171848502</v>
      </c>
      <c r="F49" s="59">
        <f t="shared" si="23"/>
        <v>1.2254923415482168</v>
      </c>
      <c r="G49" s="59">
        <f t="shared" si="24"/>
        <v>1.6083269379028464</v>
      </c>
      <c r="H49" s="59">
        <f t="shared" si="25"/>
        <v>1.9830958575985527</v>
      </c>
      <c r="I49" s="59">
        <f t="shared" si="26"/>
        <v>2.7097144135828368</v>
      </c>
      <c r="J49" s="59">
        <f t="shared" si="27"/>
        <v>2.8510816072419805</v>
      </c>
      <c r="K49" s="59">
        <f t="shared" si="28"/>
        <v>2.3867886890606678</v>
      </c>
      <c r="L49" s="59">
        <f t="shared" si="29"/>
        <v>4.4296596110585149</v>
      </c>
      <c r="M49" s="59">
        <f t="shared" si="30"/>
        <v>2.3371038608955783</v>
      </c>
      <c r="N49" s="59">
        <f t="shared" si="31"/>
        <v>3.5967414098305563</v>
      </c>
      <c r="O49" s="59">
        <f t="shared" si="32"/>
        <v>3.6045252239525847</v>
      </c>
      <c r="P49" s="59">
        <f t="shared" si="33"/>
        <v>1.9573435274053623</v>
      </c>
      <c r="Q49" s="59">
        <f t="shared" si="34"/>
        <v>4.5975922155712254</v>
      </c>
      <c r="R49" s="59">
        <f t="shared" si="35"/>
        <v>3.315309336701123</v>
      </c>
      <c r="S49" s="59">
        <f t="shared" ref="S49:T49" si="39">S9/AN49*100000</f>
        <v>4.0101099956227673</v>
      </c>
      <c r="T49" s="59" t="e">
        <f t="shared" si="39"/>
        <v>#DIV/0!</v>
      </c>
      <c r="V49" s="20" t="s">
        <v>4</v>
      </c>
      <c r="W49" s="71">
        <v>550371</v>
      </c>
      <c r="X49" s="71">
        <v>552898</v>
      </c>
      <c r="Y49" s="71">
        <v>557313</v>
      </c>
      <c r="Z49" s="71">
        <v>566080</v>
      </c>
      <c r="AA49" s="71">
        <v>571199</v>
      </c>
      <c r="AB49" s="71">
        <v>572023</v>
      </c>
      <c r="AC49" s="71">
        <v>571497</v>
      </c>
      <c r="AD49" s="71">
        <v>572016</v>
      </c>
      <c r="AE49" s="71">
        <v>572882</v>
      </c>
      <c r="AF49" s="71">
        <v>573993</v>
      </c>
      <c r="AG49" s="71">
        <v>575665</v>
      </c>
      <c r="AH49" s="71">
        <v>577638</v>
      </c>
      <c r="AI49" s="71">
        <v>579228</v>
      </c>
      <c r="AJ49" s="71">
        <v>582601</v>
      </c>
      <c r="AK49" s="71">
        <v>587531</v>
      </c>
      <c r="AL49" s="71">
        <v>590889</v>
      </c>
      <c r="AM49" s="72">
        <v>590694</v>
      </c>
      <c r="AN49" s="71">
        <v>590175</v>
      </c>
      <c r="AO49" s="72"/>
    </row>
    <row r="50" spans="1:41" s="54" customFormat="1" ht="15" customHeight="1" x14ac:dyDescent="0.2">
      <c r="A50" s="20" t="s">
        <v>5</v>
      </c>
      <c r="B50" s="59">
        <f t="shared" si="19"/>
        <v>1.378916368722237</v>
      </c>
      <c r="C50" s="59">
        <f t="shared" si="20"/>
        <v>1.6416425618817165</v>
      </c>
      <c r="D50" s="59">
        <f t="shared" si="21"/>
        <v>0.65440743406845103</v>
      </c>
      <c r="E50" s="59">
        <f t="shared" si="22"/>
        <v>1.2962728913690911</v>
      </c>
      <c r="F50" s="59">
        <f t="shared" si="23"/>
        <v>0.75766923623693838</v>
      </c>
      <c r="G50" s="59">
        <f t="shared" si="24"/>
        <v>0.75851404929474442</v>
      </c>
      <c r="H50" s="59">
        <f t="shared" si="25"/>
        <v>8.2367166470632816E-2</v>
      </c>
      <c r="I50" s="59">
        <f t="shared" si="26"/>
        <v>0.66119199693206909</v>
      </c>
      <c r="J50" s="59">
        <f t="shared" si="27"/>
        <v>0.55371169558702849</v>
      </c>
      <c r="K50" s="59">
        <f t="shared" si="28"/>
        <v>1.6673336001067092</v>
      </c>
      <c r="L50" s="59">
        <f t="shared" si="29"/>
        <v>1.1166721383489779</v>
      </c>
      <c r="M50" s="59">
        <f t="shared" si="30"/>
        <v>1.5135360574740093</v>
      </c>
      <c r="N50" s="59">
        <f t="shared" si="31"/>
        <v>1.8574429427299683</v>
      </c>
      <c r="O50" s="59">
        <f t="shared" si="32"/>
        <v>1.3546234993311546</v>
      </c>
      <c r="P50" s="59">
        <f t="shared" si="33"/>
        <v>0.67840994277612132</v>
      </c>
      <c r="Q50" s="59">
        <f t="shared" si="34"/>
        <v>0.67983969380020193</v>
      </c>
      <c r="R50" s="59">
        <f t="shared" si="35"/>
        <v>0.4251165669626612</v>
      </c>
      <c r="S50" s="59" t="e">
        <f t="shared" ref="S50:T50" si="40">S10/AN50*100000</f>
        <v>#VALUE!</v>
      </c>
      <c r="T50" s="59" t="e">
        <f t="shared" si="40"/>
        <v>#DIV/0!</v>
      </c>
      <c r="V50" s="20" t="s">
        <v>5</v>
      </c>
      <c r="W50" s="71">
        <v>304587</v>
      </c>
      <c r="X50" s="71">
        <v>304573</v>
      </c>
      <c r="Y50" s="71">
        <v>305620</v>
      </c>
      <c r="Z50" s="71">
        <v>308577</v>
      </c>
      <c r="AA50" s="71">
        <v>307962</v>
      </c>
      <c r="AB50" s="71">
        <v>307619</v>
      </c>
      <c r="AC50" s="71">
        <v>303519</v>
      </c>
      <c r="AD50" s="71">
        <v>302484</v>
      </c>
      <c r="AE50" s="71">
        <v>300999</v>
      </c>
      <c r="AF50" s="71">
        <v>299880</v>
      </c>
      <c r="AG50" s="71">
        <v>298506</v>
      </c>
      <c r="AH50" s="71">
        <v>297317</v>
      </c>
      <c r="AI50" s="71">
        <v>296106</v>
      </c>
      <c r="AJ50" s="71">
        <v>295285</v>
      </c>
      <c r="AK50" s="71">
        <v>294807</v>
      </c>
      <c r="AL50" s="71">
        <v>294187</v>
      </c>
      <c r="AM50" s="72">
        <v>294037</v>
      </c>
      <c r="AN50" s="71">
        <v>293779</v>
      </c>
      <c r="AO50" s="72"/>
    </row>
    <row r="51" spans="1:41" s="54" customFormat="1" ht="15" customHeight="1" x14ac:dyDescent="0.2">
      <c r="A51" s="20" t="s">
        <v>6</v>
      </c>
      <c r="B51" s="59">
        <f t="shared" si="19"/>
        <v>1.2671765345447077</v>
      </c>
      <c r="C51" s="59">
        <f t="shared" si="20"/>
        <v>1.154042855077728</v>
      </c>
      <c r="D51" s="59">
        <f t="shared" si="21"/>
        <v>0.12113532875522547</v>
      </c>
      <c r="E51" s="59">
        <f t="shared" si="22"/>
        <v>1.13870233481924</v>
      </c>
      <c r="F51" s="59">
        <f t="shared" si="23"/>
        <v>1.375387500466436</v>
      </c>
      <c r="G51" s="59">
        <f t="shared" si="24"/>
        <v>0.9937299957645167</v>
      </c>
      <c r="H51" s="59">
        <f t="shared" si="25"/>
        <v>1.4160516697783598</v>
      </c>
      <c r="I51" s="59">
        <f t="shared" si="26"/>
        <v>1.4806899894357302</v>
      </c>
      <c r="J51" s="59">
        <f t="shared" si="27"/>
        <v>0.92834545428786619</v>
      </c>
      <c r="K51" s="59">
        <f t="shared" si="28"/>
        <v>1.7782325742220133</v>
      </c>
      <c r="L51" s="59">
        <f t="shared" si="29"/>
        <v>1.487768117068526</v>
      </c>
      <c r="M51" s="59">
        <f t="shared" si="30"/>
        <v>2.6754225951477566</v>
      </c>
      <c r="N51" s="59">
        <f t="shared" si="31"/>
        <v>2.9478510531258793</v>
      </c>
      <c r="O51" s="59">
        <f t="shared" si="32"/>
        <v>2.3763679348753319</v>
      </c>
      <c r="P51" s="59">
        <f t="shared" si="33"/>
        <v>1.4624569032231332</v>
      </c>
      <c r="Q51" s="59">
        <f t="shared" si="34"/>
        <v>2.0541581856373257</v>
      </c>
      <c r="R51" s="59">
        <f t="shared" si="35"/>
        <v>1.5665862214469313</v>
      </c>
      <c r="S51" s="59">
        <f t="shared" ref="S51:T51" si="41">S11/AN51*100000</f>
        <v>1.7960296748086679</v>
      </c>
      <c r="T51" s="59" t="e">
        <f t="shared" si="41"/>
        <v>#DIV/0!</v>
      </c>
      <c r="V51" s="20" t="s">
        <v>6</v>
      </c>
      <c r="W51" s="71">
        <v>822977</v>
      </c>
      <c r="X51" s="71">
        <v>823193</v>
      </c>
      <c r="Y51" s="71">
        <v>825523</v>
      </c>
      <c r="Z51" s="71">
        <v>834283</v>
      </c>
      <c r="AA51" s="71">
        <v>836128</v>
      </c>
      <c r="AB51" s="71">
        <v>835796</v>
      </c>
      <c r="AC51" s="71">
        <v>828595</v>
      </c>
      <c r="AD51" s="71">
        <v>827317</v>
      </c>
      <c r="AE51" s="71">
        <v>825842</v>
      </c>
      <c r="AF51" s="71">
        <v>824789</v>
      </c>
      <c r="AG51" s="71">
        <v>823381</v>
      </c>
      <c r="AH51" s="71">
        <v>822300</v>
      </c>
      <c r="AI51" s="71">
        <v>820937</v>
      </c>
      <c r="AJ51" s="71">
        <v>820580</v>
      </c>
      <c r="AK51" s="71">
        <v>820537</v>
      </c>
      <c r="AL51" s="71">
        <v>819476</v>
      </c>
      <c r="AM51" s="72">
        <v>819191</v>
      </c>
      <c r="AN51" s="71">
        <v>818472</v>
      </c>
      <c r="AO51" s="72"/>
    </row>
    <row r="52" spans="1:41" s="54" customFormat="1" ht="15" customHeight="1" x14ac:dyDescent="0.2">
      <c r="A52" s="20" t="s">
        <v>7</v>
      </c>
      <c r="B52" s="59">
        <f t="shared" si="19"/>
        <v>5.6039676090672197</v>
      </c>
      <c r="C52" s="59">
        <f t="shared" si="20"/>
        <v>5.9717281327957235</v>
      </c>
      <c r="D52" s="59">
        <f t="shared" si="21"/>
        <v>4.0499040751291924</v>
      </c>
      <c r="E52" s="59">
        <f t="shared" si="22"/>
        <v>1.8357465751852955</v>
      </c>
      <c r="F52" s="59">
        <f t="shared" si="23"/>
        <v>6.6554398903335628</v>
      </c>
      <c r="G52" s="59">
        <f t="shared" si="24"/>
        <v>3.2563514654946841</v>
      </c>
      <c r="H52" s="59">
        <f t="shared" si="25"/>
        <v>5.6071381836067671</v>
      </c>
      <c r="I52" s="59">
        <f t="shared" si="26"/>
        <v>6.4030509682781087</v>
      </c>
      <c r="J52" s="59">
        <f t="shared" si="27"/>
        <v>6.2717658784007222</v>
      </c>
      <c r="K52" s="59">
        <f t="shared" si="28"/>
        <v>4.9375626215722876</v>
      </c>
      <c r="L52" s="59">
        <f t="shared" si="29"/>
        <v>10.026900329111561</v>
      </c>
      <c r="M52" s="59">
        <f t="shared" si="30"/>
        <v>12.578216286260817</v>
      </c>
      <c r="N52" s="59">
        <f t="shared" si="31"/>
        <v>8.0132929947187854</v>
      </c>
      <c r="O52" s="59">
        <f t="shared" si="32"/>
        <v>5.6611293273672576</v>
      </c>
      <c r="P52" s="59">
        <f t="shared" si="33"/>
        <v>5.9262169063115895</v>
      </c>
      <c r="Q52" s="59">
        <f t="shared" si="34"/>
        <v>4.8139013436049938</v>
      </c>
      <c r="R52" s="59">
        <f t="shared" si="35"/>
        <v>4.9652993285561138</v>
      </c>
      <c r="S52" s="59">
        <f t="shared" ref="S52:T52" si="42">S12/AN52*100000</f>
        <v>4.9320135114580834</v>
      </c>
      <c r="T52" s="59" t="e">
        <f t="shared" si="42"/>
        <v>#DIV/0!</v>
      </c>
      <c r="V52" s="20" t="s">
        <v>7</v>
      </c>
      <c r="W52" s="71">
        <v>428268</v>
      </c>
      <c r="X52" s="71">
        <v>429803</v>
      </c>
      <c r="Y52" s="71">
        <v>432109</v>
      </c>
      <c r="Z52" s="71">
        <v>435790</v>
      </c>
      <c r="AA52" s="71">
        <v>438238</v>
      </c>
      <c r="AB52" s="71">
        <v>439483</v>
      </c>
      <c r="AC52" s="71">
        <v>438132</v>
      </c>
      <c r="AD52" s="71">
        <v>438593</v>
      </c>
      <c r="AE52" s="71">
        <v>438473</v>
      </c>
      <c r="AF52" s="71">
        <v>438813</v>
      </c>
      <c r="AG52" s="71">
        <v>439152</v>
      </c>
      <c r="AH52" s="71">
        <v>440179</v>
      </c>
      <c r="AI52" s="71">
        <v>440934</v>
      </c>
      <c r="AJ52" s="71">
        <v>441608</v>
      </c>
      <c r="AK52" s="71">
        <v>442947</v>
      </c>
      <c r="AL52" s="71">
        <v>443161</v>
      </c>
      <c r="AM52" s="72">
        <v>443075</v>
      </c>
      <c r="AN52" s="71">
        <v>442686</v>
      </c>
      <c r="AO52" s="72"/>
    </row>
    <row r="53" spans="1:41" s="54" customFormat="1" ht="15" customHeight="1" x14ac:dyDescent="0.2">
      <c r="A53" s="20" t="s">
        <v>8</v>
      </c>
      <c r="B53" s="59">
        <f t="shared" si="19"/>
        <v>3.2855768651581001</v>
      </c>
      <c r="C53" s="59">
        <f t="shared" si="20"/>
        <v>1.7300344914244921</v>
      </c>
      <c r="D53" s="59">
        <f t="shared" si="21"/>
        <v>1.7559060505373978</v>
      </c>
      <c r="E53" s="59">
        <f t="shared" si="22"/>
        <v>3.1616240268972908</v>
      </c>
      <c r="F53" s="59">
        <f t="shared" si="23"/>
        <v>1.9536732965261283</v>
      </c>
      <c r="G53" s="59">
        <f t="shared" si="24"/>
        <v>1.9844992567148239</v>
      </c>
      <c r="H53" s="59">
        <f t="shared" si="25"/>
        <v>2.3463586318924285</v>
      </c>
      <c r="I53" s="59">
        <f t="shared" si="26"/>
        <v>3.0966280491785505</v>
      </c>
      <c r="J53" s="59">
        <f t="shared" si="27"/>
        <v>2.6567497444267123</v>
      </c>
      <c r="K53" s="59">
        <f t="shared" si="28"/>
        <v>3.7155855218857048</v>
      </c>
      <c r="L53" s="59">
        <f t="shared" si="29"/>
        <v>4.8826648768298657</v>
      </c>
      <c r="M53" s="59">
        <f t="shared" si="30"/>
        <v>5.7150425362451625</v>
      </c>
      <c r="N53" s="59">
        <f t="shared" si="31"/>
        <v>4.387175167499322</v>
      </c>
      <c r="O53" s="59">
        <f t="shared" si="32"/>
        <v>3.9465783407906718</v>
      </c>
      <c r="P53" s="59">
        <f t="shared" si="33"/>
        <v>5.0797521080971251</v>
      </c>
      <c r="Q53" s="59">
        <f t="shared" si="34"/>
        <v>2.7797669225865125</v>
      </c>
      <c r="R53" s="59">
        <f t="shared" si="35"/>
        <v>2.7199486473695376</v>
      </c>
      <c r="S53" s="59">
        <f t="shared" ref="S53:T53" si="43">S13/AN53*100000</f>
        <v>3.1821104894098031</v>
      </c>
      <c r="T53" s="59" t="e">
        <f t="shared" si="43"/>
        <v>#DIV/0!</v>
      </c>
      <c r="V53" s="20" t="s">
        <v>8</v>
      </c>
      <c r="W53" s="71">
        <v>547849</v>
      </c>
      <c r="X53" s="71">
        <v>549122</v>
      </c>
      <c r="Y53" s="71">
        <v>550523</v>
      </c>
      <c r="Z53" s="71">
        <v>553513</v>
      </c>
      <c r="AA53" s="71">
        <v>554511</v>
      </c>
      <c r="AB53" s="71">
        <v>554296</v>
      </c>
      <c r="AC53" s="71">
        <v>554050</v>
      </c>
      <c r="AD53" s="71">
        <v>553290</v>
      </c>
      <c r="AE53" s="71">
        <v>552053</v>
      </c>
      <c r="AF53" s="71">
        <v>551730</v>
      </c>
      <c r="AG53" s="71">
        <v>551270</v>
      </c>
      <c r="AH53" s="71">
        <v>551177</v>
      </c>
      <c r="AI53" s="71">
        <v>550848</v>
      </c>
      <c r="AJ53" s="71">
        <v>550688</v>
      </c>
      <c r="AK53" s="71">
        <v>551208</v>
      </c>
      <c r="AL53" s="71">
        <v>551605</v>
      </c>
      <c r="AM53" s="72">
        <v>551481</v>
      </c>
      <c r="AN53" s="71">
        <v>550997</v>
      </c>
      <c r="AO53" s="72"/>
    </row>
    <row r="54" spans="1:41" s="54" customFormat="1" ht="15" customHeight="1" x14ac:dyDescent="0.2">
      <c r="A54" s="20" t="s">
        <v>9</v>
      </c>
      <c r="B54" s="59">
        <f t="shared" si="19"/>
        <v>3.2213663623398543</v>
      </c>
      <c r="C54" s="59">
        <f t="shared" si="20"/>
        <v>1.085223595523354</v>
      </c>
      <c r="D54" s="59">
        <f t="shared" si="21"/>
        <v>2.5544239675706053</v>
      </c>
      <c r="E54" s="59">
        <f t="shared" si="22"/>
        <v>4.7855148467694368</v>
      </c>
      <c r="F54" s="59">
        <f t="shared" si="23"/>
        <v>5.6862091335961908</v>
      </c>
      <c r="G54" s="59">
        <f t="shared" si="24"/>
        <v>3.6282644704862457</v>
      </c>
      <c r="H54" s="59">
        <f t="shared" si="25"/>
        <v>2.4212606051214505</v>
      </c>
      <c r="I54" s="59">
        <f t="shared" si="26"/>
        <v>4.8314417447991804</v>
      </c>
      <c r="J54" s="59">
        <f t="shared" si="27"/>
        <v>5.2347798775061509</v>
      </c>
      <c r="K54" s="59">
        <f t="shared" si="28"/>
        <v>7.2612937337074142</v>
      </c>
      <c r="L54" s="59">
        <f t="shared" si="29"/>
        <v>6.6634769790042361</v>
      </c>
      <c r="M54" s="59">
        <f t="shared" si="30"/>
        <v>6.7337394871968606</v>
      </c>
      <c r="N54" s="59">
        <f t="shared" si="31"/>
        <v>6.37998000939597</v>
      </c>
      <c r="O54" s="59">
        <f t="shared" si="32"/>
        <v>5.1817962918372258</v>
      </c>
      <c r="P54" s="59">
        <f t="shared" si="33"/>
        <v>5.0273819620605362</v>
      </c>
      <c r="Q54" s="59">
        <f t="shared" si="34"/>
        <v>4.6654565141237532</v>
      </c>
      <c r="R54" s="59">
        <f t="shared" si="35"/>
        <v>5.0712103692236141</v>
      </c>
      <c r="S54" s="59">
        <f t="shared" ref="S54:T54" si="44">S14/AN54*100000</f>
        <v>2.9809955951406262</v>
      </c>
      <c r="T54" s="59" t="e">
        <f t="shared" si="44"/>
        <v>#DIV/0!</v>
      </c>
      <c r="V54" s="20" t="s">
        <v>9</v>
      </c>
      <c r="W54" s="71">
        <v>505553</v>
      </c>
      <c r="X54" s="71">
        <v>506808</v>
      </c>
      <c r="Y54" s="71">
        <v>508921</v>
      </c>
      <c r="Z54" s="71">
        <v>513703</v>
      </c>
      <c r="AA54" s="71">
        <v>515868</v>
      </c>
      <c r="AB54" s="71">
        <v>516776</v>
      </c>
      <c r="AC54" s="71">
        <v>516260</v>
      </c>
      <c r="AD54" s="71">
        <v>516409</v>
      </c>
      <c r="AE54" s="71">
        <v>515781</v>
      </c>
      <c r="AF54" s="71">
        <v>516109</v>
      </c>
      <c r="AG54" s="71">
        <v>516247</v>
      </c>
      <c r="AH54" s="71">
        <v>516553</v>
      </c>
      <c r="AI54" s="71">
        <v>517243</v>
      </c>
      <c r="AJ54" s="71">
        <v>519125</v>
      </c>
      <c r="AK54" s="71">
        <v>521146</v>
      </c>
      <c r="AL54" s="71">
        <v>523350</v>
      </c>
      <c r="AM54" s="72">
        <v>523215</v>
      </c>
      <c r="AN54" s="71">
        <v>522756</v>
      </c>
      <c r="AO54" s="72"/>
    </row>
    <row r="55" spans="1:41" s="54" customFormat="1" ht="15" customHeight="1" x14ac:dyDescent="0.2">
      <c r="A55" s="20" t="s">
        <v>16</v>
      </c>
      <c r="B55" s="59">
        <f t="shared" si="19"/>
        <v>1.2745098039215685</v>
      </c>
      <c r="C55" s="59">
        <f t="shared" si="20"/>
        <v>1.1739064083550832</v>
      </c>
      <c r="D55" s="59">
        <f t="shared" si="21"/>
        <v>1.1706060812985923</v>
      </c>
      <c r="E55" s="59">
        <f t="shared" si="22"/>
        <v>1.166436943390871</v>
      </c>
      <c r="F55" s="59">
        <f t="shared" si="23"/>
        <v>1.552406326831985</v>
      </c>
      <c r="G55" s="59">
        <f t="shared" si="24"/>
        <v>0.81585081585081587</v>
      </c>
      <c r="H55" s="59">
        <f t="shared" si="25"/>
        <v>0.87895431781425537</v>
      </c>
      <c r="I55" s="59">
        <f t="shared" si="26"/>
        <v>2.2477312573417745</v>
      </c>
      <c r="J55" s="59">
        <f t="shared" si="27"/>
        <v>1.5670235562816097</v>
      </c>
      <c r="K55" s="59">
        <f t="shared" si="28"/>
        <v>0.98038062295345541</v>
      </c>
      <c r="L55" s="59">
        <f t="shared" si="29"/>
        <v>1.439299819884712</v>
      </c>
      <c r="M55" s="59">
        <f t="shared" si="30"/>
        <v>2.1603065278571525</v>
      </c>
      <c r="N55" s="59">
        <f t="shared" si="31"/>
        <v>1.9167859333469639</v>
      </c>
      <c r="O55" s="59">
        <f t="shared" si="32"/>
        <v>1.3097088058926418</v>
      </c>
      <c r="P55" s="59">
        <f t="shared" si="33"/>
        <v>1.6523679578040849</v>
      </c>
      <c r="Q55" s="59">
        <f t="shared" si="34"/>
        <v>1.3402503326109056</v>
      </c>
      <c r="R55" s="59">
        <f t="shared" si="35"/>
        <v>1.438562901816774</v>
      </c>
      <c r="S55" s="59">
        <f t="shared" ref="S55:T55" si="45">S15/AN55*100000</f>
        <v>0.78535933134506519</v>
      </c>
      <c r="T55" s="59" t="e">
        <f t="shared" si="45"/>
        <v>#DIV/0!</v>
      </c>
      <c r="V55" s="20" t="s">
        <v>16</v>
      </c>
      <c r="W55" s="71">
        <v>510000</v>
      </c>
      <c r="X55" s="71">
        <v>511114</v>
      </c>
      <c r="Y55" s="71">
        <v>512555</v>
      </c>
      <c r="Z55" s="71">
        <v>514387</v>
      </c>
      <c r="AA55" s="71">
        <v>515329</v>
      </c>
      <c r="AB55" s="71">
        <v>514800</v>
      </c>
      <c r="AC55" s="71">
        <v>511972</v>
      </c>
      <c r="AD55" s="71">
        <v>511627</v>
      </c>
      <c r="AE55" s="71">
        <v>510522</v>
      </c>
      <c r="AF55" s="71">
        <v>510006</v>
      </c>
      <c r="AG55" s="71">
        <v>509507</v>
      </c>
      <c r="AH55" s="71">
        <v>509187</v>
      </c>
      <c r="AI55" s="71">
        <v>508664</v>
      </c>
      <c r="AJ55" s="71">
        <v>509019</v>
      </c>
      <c r="AK55" s="71">
        <v>509370</v>
      </c>
      <c r="AL55" s="71">
        <v>509855</v>
      </c>
      <c r="AM55" s="72">
        <v>509768</v>
      </c>
      <c r="AN55" s="71">
        <v>509321</v>
      </c>
      <c r="AO55" s="72"/>
    </row>
    <row r="56" spans="1:41" s="54" customFormat="1" ht="15" customHeight="1" x14ac:dyDescent="0.2">
      <c r="A56" s="20" t="s">
        <v>10</v>
      </c>
      <c r="B56" s="59">
        <f t="shared" si="19"/>
        <v>2.3003108958560783</v>
      </c>
      <c r="C56" s="59">
        <f t="shared" si="20"/>
        <v>2.6820160508315727</v>
      </c>
      <c r="D56" s="59">
        <f t="shared" si="21"/>
        <v>1.6293515797224114</v>
      </c>
      <c r="E56" s="59">
        <f t="shared" si="22"/>
        <v>1.9310111648850359</v>
      </c>
      <c r="F56" s="59">
        <f t="shared" si="23"/>
        <v>4.1738803783274738</v>
      </c>
      <c r="G56" s="59">
        <f t="shared" si="24"/>
        <v>1.6771270235737554</v>
      </c>
      <c r="H56" s="59">
        <f t="shared" si="25"/>
        <v>4.1000040355974798</v>
      </c>
      <c r="I56" s="59">
        <f t="shared" si="26"/>
        <v>4.6266863843474058</v>
      </c>
      <c r="J56" s="59">
        <f t="shared" si="27"/>
        <v>6.0900280141231606</v>
      </c>
      <c r="K56" s="59">
        <f t="shared" si="28"/>
        <v>5.4882726078392183</v>
      </c>
      <c r="L56" s="59">
        <f t="shared" si="29"/>
        <v>7.2357995835161795</v>
      </c>
      <c r="M56" s="59">
        <f t="shared" si="30"/>
        <v>7.9186250819645663</v>
      </c>
      <c r="N56" s="59">
        <f t="shared" si="31"/>
        <v>6.8108061402297535</v>
      </c>
      <c r="O56" s="59">
        <f t="shared" si="32"/>
        <v>4.4313931709276968</v>
      </c>
      <c r="P56" s="59">
        <f t="shared" si="33"/>
        <v>5.4040951748449668</v>
      </c>
      <c r="Q56" s="59">
        <f t="shared" si="34"/>
        <v>5.854349807032591</v>
      </c>
      <c r="R56" s="59">
        <f t="shared" si="35"/>
        <v>4.2831694336946384</v>
      </c>
      <c r="S56" s="59">
        <f t="shared" ref="S56:T56" si="46">S16/AN56*100000</f>
        <v>3.5547417656167601</v>
      </c>
      <c r="T56" s="59" t="e">
        <f t="shared" si="46"/>
        <v>#DIV/0!</v>
      </c>
      <c r="V56" s="20" t="s">
        <v>10</v>
      </c>
      <c r="W56" s="71">
        <v>1130282</v>
      </c>
      <c r="X56" s="71">
        <v>1130990</v>
      </c>
      <c r="Y56" s="71">
        <v>1135421</v>
      </c>
      <c r="Z56" s="71">
        <v>1143615</v>
      </c>
      <c r="AA56" s="71">
        <v>1150009</v>
      </c>
      <c r="AB56" s="71">
        <v>1152765</v>
      </c>
      <c r="AC56" s="71">
        <v>1164633</v>
      </c>
      <c r="AD56" s="71">
        <v>1167142</v>
      </c>
      <c r="AE56" s="71">
        <v>1168577</v>
      </c>
      <c r="AF56" s="71">
        <v>1170678</v>
      </c>
      <c r="AG56" s="71">
        <v>1173563</v>
      </c>
      <c r="AH56" s="71">
        <v>1176972</v>
      </c>
      <c r="AI56" s="71">
        <v>1180477</v>
      </c>
      <c r="AJ56" s="71">
        <v>1184729</v>
      </c>
      <c r="AK56" s="71">
        <v>1189530</v>
      </c>
      <c r="AL56" s="71">
        <v>1193984</v>
      </c>
      <c r="AM56" s="72">
        <v>1193820</v>
      </c>
      <c r="AN56" s="71">
        <v>1192773</v>
      </c>
      <c r="AO56" s="72"/>
    </row>
    <row r="57" spans="1:41" s="54" customFormat="1" ht="15" customHeight="1" x14ac:dyDescent="0.2">
      <c r="A57" s="20" t="s">
        <v>11</v>
      </c>
      <c r="B57" s="59">
        <f t="shared" si="19"/>
        <v>2.503986816509411</v>
      </c>
      <c r="C57" s="59">
        <f t="shared" si="20"/>
        <v>1.6421054607044165</v>
      </c>
      <c r="D57" s="59">
        <f t="shared" si="21"/>
        <v>2.0816809990351408</v>
      </c>
      <c r="E57" s="59">
        <f t="shared" si="22"/>
        <v>0.27266126745421626</v>
      </c>
      <c r="F57" s="59">
        <f t="shared" si="23"/>
        <v>2.7260902413602408</v>
      </c>
      <c r="G57" s="59">
        <f t="shared" si="24"/>
        <v>2.2337859607019905</v>
      </c>
      <c r="H57" s="59">
        <f t="shared" si="25"/>
        <v>2.2697104788619518</v>
      </c>
      <c r="I57" s="59">
        <f t="shared" si="26"/>
        <v>2.1165282039141662</v>
      </c>
      <c r="J57" s="59">
        <f t="shared" si="27"/>
        <v>2.3953168022442153</v>
      </c>
      <c r="K57" s="59">
        <f t="shared" si="28"/>
        <v>1.6768614603157632</v>
      </c>
      <c r="L57" s="59">
        <f t="shared" si="29"/>
        <v>4.8286815284823978</v>
      </c>
      <c r="M57" s="59">
        <f t="shared" si="30"/>
        <v>3.6930087270553766</v>
      </c>
      <c r="N57" s="59">
        <f t="shared" si="31"/>
        <v>4.0802380121291</v>
      </c>
      <c r="O57" s="59">
        <f t="shared" si="32"/>
        <v>4.5978138119907825</v>
      </c>
      <c r="P57" s="59">
        <f t="shared" si="33"/>
        <v>4.8512383576870768</v>
      </c>
      <c r="Q57" s="59">
        <f t="shared" si="34"/>
        <v>3.4611916524077175</v>
      </c>
      <c r="R57" s="59">
        <f t="shared" si="35"/>
        <v>2.7177412034896848</v>
      </c>
      <c r="S57" s="59">
        <f t="shared" ref="S57:T57" si="47">S17/AN57*100000</f>
        <v>2.1708197459031719</v>
      </c>
      <c r="T57" s="59" t="e">
        <f t="shared" si="47"/>
        <v>#DIV/0!</v>
      </c>
      <c r="V57" s="20" t="s">
        <v>11</v>
      </c>
      <c r="W57" s="71">
        <v>638981</v>
      </c>
      <c r="X57" s="71">
        <v>639423</v>
      </c>
      <c r="Y57" s="71">
        <v>640508</v>
      </c>
      <c r="Z57" s="71">
        <v>641822</v>
      </c>
      <c r="AA57" s="71">
        <v>641945</v>
      </c>
      <c r="AB57" s="71">
        <v>641661</v>
      </c>
      <c r="AC57" s="71">
        <v>638848</v>
      </c>
      <c r="AD57" s="71">
        <v>637837</v>
      </c>
      <c r="AE57" s="71">
        <v>636659</v>
      </c>
      <c r="AF57" s="71">
        <v>636109</v>
      </c>
      <c r="AG57" s="71">
        <v>635094</v>
      </c>
      <c r="AH57" s="71">
        <v>634081</v>
      </c>
      <c r="AI57" s="71">
        <v>633133</v>
      </c>
      <c r="AJ57" s="71">
        <v>632547</v>
      </c>
      <c r="AK57" s="71">
        <v>632141</v>
      </c>
      <c r="AL57" s="71">
        <v>631767</v>
      </c>
      <c r="AM57" s="72">
        <v>631652</v>
      </c>
      <c r="AN57" s="71">
        <v>631098</v>
      </c>
      <c r="AO57" s="72"/>
    </row>
    <row r="58" spans="1:41" s="54" customFormat="1" ht="15" customHeight="1" x14ac:dyDescent="0.2">
      <c r="A58" s="20" t="s">
        <v>12</v>
      </c>
      <c r="B58" s="59">
        <f t="shared" si="19"/>
        <v>1.4113600938441555</v>
      </c>
      <c r="C58" s="59">
        <f t="shared" si="20"/>
        <v>1.3562333331468512</v>
      </c>
      <c r="D58" s="59">
        <f t="shared" si="21"/>
        <v>0.9887005649661017</v>
      </c>
      <c r="E58" s="59">
        <f t="shared" si="22"/>
        <v>1.5226184977845902</v>
      </c>
      <c r="F58" s="59">
        <f t="shared" si="23"/>
        <v>1.7475530029950805</v>
      </c>
      <c r="G58" s="59">
        <f t="shared" si="24"/>
        <v>2.540396538946819</v>
      </c>
      <c r="H58" s="59">
        <f t="shared" si="25"/>
        <v>1.9222201869246061</v>
      </c>
      <c r="I58" s="59">
        <f t="shared" si="26"/>
        <v>3.8245857973581461</v>
      </c>
      <c r="J58" s="59">
        <f t="shared" si="27"/>
        <v>3.0117366810093524</v>
      </c>
      <c r="K58" s="59">
        <f t="shared" si="28"/>
        <v>3.613113496702963</v>
      </c>
      <c r="L58" s="59">
        <f t="shared" si="29"/>
        <v>4.3602563488410278</v>
      </c>
      <c r="M58" s="59">
        <f t="shared" si="30"/>
        <v>5.1070920103739592</v>
      </c>
      <c r="N58" s="59">
        <f t="shared" si="31"/>
        <v>6.7862813065106558</v>
      </c>
      <c r="O58" s="59">
        <f t="shared" si="32"/>
        <v>5.3757906415491421</v>
      </c>
      <c r="P58" s="59">
        <f t="shared" si="33"/>
        <v>3.1748210945410236</v>
      </c>
      <c r="Q58" s="59">
        <f t="shared" si="34"/>
        <v>5.5042021143016377</v>
      </c>
      <c r="R58" s="59">
        <f t="shared" si="35"/>
        <v>5.5340025748882447</v>
      </c>
      <c r="S58" s="59">
        <f t="shared" ref="S58:T58" si="48">S18/AN58*100000</f>
        <v>2.6747252810326962</v>
      </c>
      <c r="T58" s="59" t="e">
        <f t="shared" si="48"/>
        <v>#DIV/0!</v>
      </c>
      <c r="V58" s="20" t="s">
        <v>12</v>
      </c>
      <c r="W58" s="71">
        <v>590447</v>
      </c>
      <c r="X58" s="71">
        <v>589869</v>
      </c>
      <c r="Y58" s="71">
        <v>590000</v>
      </c>
      <c r="Z58" s="71">
        <v>591087</v>
      </c>
      <c r="AA58" s="71">
        <v>591303</v>
      </c>
      <c r="AB58" s="71">
        <v>590459</v>
      </c>
      <c r="AC58" s="71">
        <v>589596</v>
      </c>
      <c r="AD58" s="71">
        <v>588299</v>
      </c>
      <c r="AE58" s="71">
        <v>586594</v>
      </c>
      <c r="AF58" s="71">
        <v>585829</v>
      </c>
      <c r="AG58" s="71">
        <v>584828</v>
      </c>
      <c r="AH58" s="71">
        <v>584155</v>
      </c>
      <c r="AI58" s="71">
        <v>583039</v>
      </c>
      <c r="AJ58" s="71">
        <v>582860</v>
      </c>
      <c r="AK58" s="71">
        <v>582710</v>
      </c>
      <c r="AL58" s="71">
        <v>581374</v>
      </c>
      <c r="AM58" s="72">
        <v>581255</v>
      </c>
      <c r="AN58" s="71">
        <v>580745</v>
      </c>
      <c r="AO58" s="72"/>
    </row>
    <row r="59" spans="1:41" s="54" customFormat="1" ht="15" customHeight="1" x14ac:dyDescent="0.2">
      <c r="A59" s="20" t="s">
        <v>13</v>
      </c>
      <c r="B59" s="59">
        <f t="shared" si="19"/>
        <v>2.2102089819111703</v>
      </c>
      <c r="C59" s="59">
        <f t="shared" si="20"/>
        <v>1.9201397861764335</v>
      </c>
      <c r="D59" s="59">
        <f t="shared" si="21"/>
        <v>1.512819342956145</v>
      </c>
      <c r="E59" s="59">
        <f t="shared" si="22"/>
        <v>1.2398333663955565</v>
      </c>
      <c r="F59" s="59">
        <f t="shared" si="23"/>
        <v>1.4540824766199547</v>
      </c>
      <c r="G59" s="59">
        <f t="shared" si="24"/>
        <v>1.1345528839459518</v>
      </c>
      <c r="H59" s="59">
        <f t="shared" si="25"/>
        <v>1.9470626126659667</v>
      </c>
      <c r="I59" s="59">
        <f t="shared" si="26"/>
        <v>2.8020874126216873</v>
      </c>
      <c r="J59" s="59">
        <f t="shared" si="27"/>
        <v>2.4783694181088194</v>
      </c>
      <c r="K59" s="59">
        <f t="shared" si="28"/>
        <v>4.2823965898212863</v>
      </c>
      <c r="L59" s="59">
        <f t="shared" si="29"/>
        <v>4.4505375892706525</v>
      </c>
      <c r="M59" s="59">
        <f t="shared" si="30"/>
        <v>6.5858425434587193</v>
      </c>
      <c r="N59" s="59">
        <f t="shared" si="31"/>
        <v>5.1846127980427674</v>
      </c>
      <c r="O59" s="59">
        <f t="shared" si="32"/>
        <v>4.1931471520642729</v>
      </c>
      <c r="P59" s="59">
        <f t="shared" si="33"/>
        <v>4.9940238181642638</v>
      </c>
      <c r="Q59" s="59">
        <f t="shared" si="34"/>
        <v>4.7198615952798049</v>
      </c>
      <c r="R59" s="59">
        <f t="shared" si="35"/>
        <v>3.6346074791030953</v>
      </c>
      <c r="S59" s="59">
        <f t="shared" ref="S59:T59" si="49">S19/AN59*100000</f>
        <v>2.7875854325245428</v>
      </c>
      <c r="T59" s="59" t="e">
        <f t="shared" si="49"/>
        <v>#DIV/0!</v>
      </c>
      <c r="V59" s="20" t="s">
        <v>13</v>
      </c>
      <c r="W59" s="71">
        <v>1251767</v>
      </c>
      <c r="X59" s="71">
        <v>1249909</v>
      </c>
      <c r="Y59" s="71">
        <v>1249323</v>
      </c>
      <c r="Z59" s="71">
        <v>1250168</v>
      </c>
      <c r="AA59" s="71">
        <v>1249356</v>
      </c>
      <c r="AB59" s="71">
        <v>1244739</v>
      </c>
      <c r="AC59" s="71">
        <v>1232626</v>
      </c>
      <c r="AD59" s="71">
        <v>1228251</v>
      </c>
      <c r="AE59" s="71">
        <v>1223923</v>
      </c>
      <c r="AF59" s="71">
        <v>1219722</v>
      </c>
      <c r="AG59" s="71">
        <v>1215209</v>
      </c>
      <c r="AH59" s="71">
        <v>1211437</v>
      </c>
      <c r="AI59" s="71">
        <v>1207419</v>
      </c>
      <c r="AJ59" s="71">
        <v>1204346</v>
      </c>
      <c r="AK59" s="71">
        <v>1201436</v>
      </c>
      <c r="AL59" s="71">
        <v>1197069</v>
      </c>
      <c r="AM59" s="72">
        <v>1196828</v>
      </c>
      <c r="AN59" s="71">
        <v>1195778</v>
      </c>
      <c r="AO59" s="72"/>
    </row>
    <row r="60" spans="1:41" s="54" customFormat="1" ht="14.25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</row>
    <row r="61" spans="1:41" s="54" customFormat="1" ht="15" x14ac:dyDescent="0.25">
      <c r="A61" s="5" t="s">
        <v>93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53"/>
      <c r="O61" s="53"/>
      <c r="P61" s="44"/>
      <c r="Q61" s="44"/>
      <c r="R61" s="44"/>
      <c r="S61" s="44"/>
      <c r="T61" s="52"/>
      <c r="U61" s="52"/>
      <c r="V61" s="60" t="s">
        <v>71</v>
      </c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61"/>
    </row>
    <row r="62" spans="1:41" s="54" customFormat="1" ht="9" customHeight="1" x14ac:dyDescent="0.2">
      <c r="A62" s="5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53"/>
      <c r="O62" s="53"/>
      <c r="P62" s="44"/>
      <c r="Q62" s="44"/>
      <c r="R62" s="44"/>
      <c r="S62" s="44"/>
      <c r="T62" s="44"/>
      <c r="U62" s="44"/>
      <c r="V62" s="44"/>
      <c r="W62" s="2"/>
      <c r="X62" s="63"/>
      <c r="Y62" s="63"/>
      <c r="Z62" s="63"/>
      <c r="AA62" s="63"/>
      <c r="AB62" s="63"/>
      <c r="AC62" s="63"/>
      <c r="AD62" s="63"/>
      <c r="AE62" s="63"/>
      <c r="AF62" s="44"/>
      <c r="AG62" s="44"/>
      <c r="AH62" s="61"/>
    </row>
    <row r="63" spans="1:41" s="54" customFormat="1" ht="15" thickBot="1" x14ac:dyDescent="0.25">
      <c r="A63" s="9" t="s">
        <v>115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56"/>
      <c r="O63" s="57"/>
      <c r="R63" s="56"/>
      <c r="S63" s="56"/>
      <c r="V63" s="73" t="s">
        <v>67</v>
      </c>
      <c r="AB63" s="10"/>
      <c r="AC63" s="10"/>
      <c r="AD63" s="10"/>
      <c r="AE63" s="10"/>
      <c r="AF63" s="10"/>
      <c r="AG63" s="10"/>
      <c r="AH63" s="10"/>
      <c r="AI63" s="11"/>
      <c r="AJ63" s="74"/>
      <c r="AK63" s="74"/>
      <c r="AL63" s="74"/>
      <c r="AO63" s="11" t="s">
        <v>72</v>
      </c>
    </row>
    <row r="64" spans="1:41" s="54" customFormat="1" ht="18" customHeight="1" thickBot="1" x14ac:dyDescent="0.25">
      <c r="A64" s="3" t="s">
        <v>14</v>
      </c>
      <c r="B64" s="12">
        <v>2005</v>
      </c>
      <c r="C64" s="12">
        <v>2006</v>
      </c>
      <c r="D64" s="12">
        <v>2007</v>
      </c>
      <c r="E64" s="12">
        <v>2008</v>
      </c>
      <c r="F64" s="12">
        <v>2009</v>
      </c>
      <c r="G64" s="12">
        <v>2010</v>
      </c>
      <c r="H64" s="12">
        <v>2011</v>
      </c>
      <c r="I64" s="12">
        <v>2012</v>
      </c>
      <c r="J64" s="12">
        <v>2013</v>
      </c>
      <c r="K64" s="12">
        <v>2014</v>
      </c>
      <c r="L64" s="12">
        <v>2015</v>
      </c>
      <c r="M64" s="12">
        <v>2016</v>
      </c>
      <c r="N64" s="13">
        <v>2017</v>
      </c>
      <c r="O64" s="13">
        <v>2018</v>
      </c>
      <c r="P64" s="13">
        <v>2019</v>
      </c>
      <c r="Q64" s="13">
        <v>2020</v>
      </c>
      <c r="R64" s="13">
        <v>2021</v>
      </c>
      <c r="S64" s="13">
        <v>2022</v>
      </c>
      <c r="T64" s="13">
        <v>2023</v>
      </c>
      <c r="V64" s="66" t="s">
        <v>14</v>
      </c>
      <c r="W64" s="67">
        <v>2005</v>
      </c>
      <c r="X64" s="67">
        <v>2006</v>
      </c>
      <c r="Y64" s="67">
        <v>2007</v>
      </c>
      <c r="Z64" s="67">
        <v>2008</v>
      </c>
      <c r="AA64" s="67">
        <v>2009</v>
      </c>
      <c r="AB64" s="67">
        <v>2010</v>
      </c>
      <c r="AC64" s="67">
        <v>2011</v>
      </c>
      <c r="AD64" s="67">
        <v>2012</v>
      </c>
      <c r="AE64" s="67">
        <v>2013</v>
      </c>
      <c r="AF64" s="67">
        <v>2014</v>
      </c>
      <c r="AG64" s="67">
        <v>2015</v>
      </c>
      <c r="AH64" s="67">
        <v>2016</v>
      </c>
      <c r="AI64" s="67">
        <v>2017</v>
      </c>
      <c r="AJ64" s="67">
        <v>2018</v>
      </c>
      <c r="AK64" s="67">
        <v>2019</v>
      </c>
      <c r="AL64" s="67">
        <v>2020</v>
      </c>
      <c r="AM64" s="68">
        <v>2021</v>
      </c>
      <c r="AN64" s="67">
        <v>2022</v>
      </c>
      <c r="AO64" s="68">
        <v>2023</v>
      </c>
    </row>
    <row r="65" spans="1:41" s="54" customFormat="1" ht="22.5" x14ac:dyDescent="0.2">
      <c r="A65" s="14" t="s">
        <v>15</v>
      </c>
      <c r="B65" s="21">
        <f t="shared" ref="B65:K69" si="50">B5/W65*1000</f>
        <v>8.0258213844115858</v>
      </c>
      <c r="C65" s="21">
        <f t="shared" si="50"/>
        <v>5.5486741589883746</v>
      </c>
      <c r="D65" s="21">
        <f t="shared" si="50"/>
        <v>4.7765642420955698</v>
      </c>
      <c r="E65" s="21">
        <f t="shared" si="50"/>
        <v>4.9303378613935136</v>
      </c>
      <c r="F65" s="21">
        <f t="shared" si="50"/>
        <v>7.5580918397876475</v>
      </c>
      <c r="G65" s="21">
        <f t="shared" si="50"/>
        <v>5.615463724530299</v>
      </c>
      <c r="H65" s="21">
        <f t="shared" si="50"/>
        <v>6.0984796069831946</v>
      </c>
      <c r="I65" s="21">
        <f t="shared" si="50"/>
        <v>7.0059765207149063</v>
      </c>
      <c r="J65" s="21">
        <f t="shared" si="50"/>
        <v>7.0161731011420194</v>
      </c>
      <c r="K65" s="21">
        <f t="shared" si="50"/>
        <v>7.6496005808516898</v>
      </c>
      <c r="L65" s="21">
        <f t="shared" ref="L65:R69" si="51">L5/AG65*1000</f>
        <v>9.1043561496376793</v>
      </c>
      <c r="M65" s="21">
        <f t="shared" si="51"/>
        <v>10.258476945017234</v>
      </c>
      <c r="N65" s="22">
        <f t="shared" si="51"/>
        <v>8.6839845799176576</v>
      </c>
      <c r="O65" s="22">
        <f t="shared" si="51"/>
        <v>6.7533028981285845</v>
      </c>
      <c r="P65" s="22">
        <f t="shared" si="51"/>
        <v>6.4546655349098598</v>
      </c>
      <c r="Q65" s="22">
        <f t="shared" si="51"/>
        <v>6.4868965019932956</v>
      </c>
      <c r="R65" s="22">
        <f t="shared" si="51"/>
        <v>5.3462137210921279</v>
      </c>
      <c r="S65" s="22">
        <f t="shared" ref="S65:T65" si="52">S5/AN65*1000</f>
        <v>3.9729258783040668</v>
      </c>
      <c r="T65" s="22" t="e">
        <f t="shared" si="52"/>
        <v>#DIV/0!</v>
      </c>
      <c r="V65" s="14" t="s">
        <v>15</v>
      </c>
      <c r="W65" s="69">
        <v>43370.431094999978</v>
      </c>
      <c r="X65" s="69">
        <v>47729.119740000009</v>
      </c>
      <c r="Y65" s="69">
        <v>49191.564220000029</v>
      </c>
      <c r="Z65" s="69">
        <v>50807.877074999997</v>
      </c>
      <c r="AA65" s="69">
        <v>50960.834404999994</v>
      </c>
      <c r="AB65" s="69">
        <v>52290.130919999974</v>
      </c>
      <c r="AC65" s="69">
        <v>55696.942279999996</v>
      </c>
      <c r="AD65" s="69">
        <v>60329.443785000025</v>
      </c>
      <c r="AE65" s="69">
        <v>61975.855935000007</v>
      </c>
      <c r="AF65" s="69">
        <v>64443.451845000018</v>
      </c>
      <c r="AG65" s="69">
        <v>66433.399944999983</v>
      </c>
      <c r="AH65" s="69">
        <v>65782.994585719804</v>
      </c>
      <c r="AI65" s="69">
        <v>69735.652770939807</v>
      </c>
      <c r="AJ65" s="69">
        <v>74969.488901048055</v>
      </c>
      <c r="AK65" s="69">
        <v>79245.004599164444</v>
      </c>
      <c r="AL65" s="69">
        <v>80958.077025784689</v>
      </c>
      <c r="AM65" s="70">
        <v>84670.51455140773</v>
      </c>
      <c r="AN65" s="69">
        <v>86124.603666839161</v>
      </c>
      <c r="AO65" s="70"/>
    </row>
    <row r="66" spans="1:41" s="54" customFormat="1" ht="15" customHeight="1" x14ac:dyDescent="0.2">
      <c r="A66" s="17" t="s">
        <v>1</v>
      </c>
      <c r="B66" s="58">
        <f t="shared" si="50"/>
        <v>6.5323627631242118</v>
      </c>
      <c r="C66" s="58">
        <f t="shared" si="50"/>
        <v>4.6818438996364184</v>
      </c>
      <c r="D66" s="58">
        <f t="shared" si="50"/>
        <v>4.1024693539373418</v>
      </c>
      <c r="E66" s="58">
        <f t="shared" si="50"/>
        <v>4.2542081166856311</v>
      </c>
      <c r="F66" s="58">
        <f t="shared" si="50"/>
        <v>7.4980154900327785</v>
      </c>
      <c r="G66" s="58">
        <f t="shared" si="50"/>
        <v>5.8599613920118223</v>
      </c>
      <c r="H66" s="58">
        <f t="shared" si="50"/>
        <v>5.9079384853921191</v>
      </c>
      <c r="I66" s="58">
        <f t="shared" si="50"/>
        <v>6.9424109363484474</v>
      </c>
      <c r="J66" s="58">
        <f t="shared" si="50"/>
        <v>6.7962345990213526</v>
      </c>
      <c r="K66" s="58">
        <f t="shared" si="50"/>
        <v>7.5176516839420184</v>
      </c>
      <c r="L66" s="58">
        <f t="shared" si="51"/>
        <v>8.9245738154840097</v>
      </c>
      <c r="M66" s="58">
        <f t="shared" si="51"/>
        <v>9.1399881947942365</v>
      </c>
      <c r="N66" s="59">
        <f t="shared" si="51"/>
        <v>7.5259304311462527</v>
      </c>
      <c r="O66" s="59">
        <f t="shared" si="51"/>
        <v>5.2750977663384706</v>
      </c>
      <c r="P66" s="59">
        <f t="shared" si="51"/>
        <v>5.810124040181778</v>
      </c>
      <c r="Q66" s="59">
        <f t="shared" si="51"/>
        <v>5.050461614949441</v>
      </c>
      <c r="R66" s="59">
        <f t="shared" si="51"/>
        <v>4.5506252640011295</v>
      </c>
      <c r="S66" s="59">
        <f t="shared" ref="S66:T66" si="53">S6/AN66*1000</f>
        <v>3.0153709795987353</v>
      </c>
      <c r="T66" s="59" t="e">
        <f t="shared" si="53"/>
        <v>#DIV/0!</v>
      </c>
      <c r="V66" s="17" t="s">
        <v>1</v>
      </c>
      <c r="W66" s="71">
        <v>17696.50648499998</v>
      </c>
      <c r="X66" s="71">
        <v>19507.983455000012</v>
      </c>
      <c r="Y66" s="71">
        <v>20719.228510000026</v>
      </c>
      <c r="Z66" s="71">
        <v>20293.631849999991</v>
      </c>
      <c r="AA66" s="71">
        <v>19671.871869999992</v>
      </c>
      <c r="AB66" s="71">
        <v>19980.222649999982</v>
      </c>
      <c r="AC66" s="71">
        <v>20994.350844999994</v>
      </c>
      <c r="AD66" s="71">
        <v>21810.386630000008</v>
      </c>
      <c r="AE66" s="71">
        <v>23243.262774999996</v>
      </c>
      <c r="AF66" s="71">
        <v>23202.534349999998</v>
      </c>
      <c r="AG66" s="71">
        <v>23444.630259999994</v>
      </c>
      <c r="AH66" s="71">
        <v>22045.980334434804</v>
      </c>
      <c r="AI66" s="71">
        <v>24389.010990637616</v>
      </c>
      <c r="AJ66" s="71">
        <v>26745.159916014494</v>
      </c>
      <c r="AK66" s="71">
        <v>28415.916572210503</v>
      </c>
      <c r="AL66" s="71">
        <v>29086.45015045234</v>
      </c>
      <c r="AM66" s="72">
        <v>30244.927971133227</v>
      </c>
      <c r="AN66" s="71">
        <v>31549.462396826879</v>
      </c>
      <c r="AO66" s="72"/>
    </row>
    <row r="67" spans="1:41" s="54" customFormat="1" ht="15" customHeight="1" x14ac:dyDescent="0.2">
      <c r="A67" s="20" t="s">
        <v>2</v>
      </c>
      <c r="B67" s="58">
        <f t="shared" si="50"/>
        <v>11.080419355385702</v>
      </c>
      <c r="C67" s="58">
        <f t="shared" si="50"/>
        <v>3.664306982455519</v>
      </c>
      <c r="D67" s="58">
        <f t="shared" si="50"/>
        <v>4.0150563718674546</v>
      </c>
      <c r="E67" s="58">
        <f t="shared" si="50"/>
        <v>4.8890931013056873</v>
      </c>
      <c r="F67" s="58">
        <f t="shared" si="50"/>
        <v>6.4849606868713181</v>
      </c>
      <c r="G67" s="58">
        <f t="shared" si="50"/>
        <v>5.9450974552363753</v>
      </c>
      <c r="H67" s="58">
        <f t="shared" si="50"/>
        <v>3.388829180861638</v>
      </c>
      <c r="I67" s="58">
        <f t="shared" si="50"/>
        <v>4.1295385077548268</v>
      </c>
      <c r="J67" s="58">
        <f t="shared" si="50"/>
        <v>4.4608219460673704</v>
      </c>
      <c r="K67" s="58">
        <f t="shared" si="50"/>
        <v>6.0918193717390006</v>
      </c>
      <c r="L67" s="58">
        <f t="shared" si="51"/>
        <v>5.7405986564423923</v>
      </c>
      <c r="M67" s="58">
        <f t="shared" si="51"/>
        <v>7.0294289951178976</v>
      </c>
      <c r="N67" s="59">
        <f t="shared" si="51"/>
        <v>6.512956571506578</v>
      </c>
      <c r="O67" s="59">
        <f t="shared" si="51"/>
        <v>6.6610607138374309</v>
      </c>
      <c r="P67" s="59">
        <f t="shared" si="51"/>
        <v>5.5092746178983258</v>
      </c>
      <c r="Q67" s="59">
        <f t="shared" si="51"/>
        <v>8.0281464504332369</v>
      </c>
      <c r="R67" s="59">
        <f t="shared" si="51"/>
        <v>6.5592691874885221</v>
      </c>
      <c r="S67" s="59">
        <f t="shared" ref="S67:T67" si="54">S7/AN67*1000</f>
        <v>3.5823096934275527</v>
      </c>
      <c r="T67" s="59" t="e">
        <f t="shared" si="54"/>
        <v>#DIV/0!</v>
      </c>
      <c r="V67" s="20" t="s">
        <v>2</v>
      </c>
      <c r="W67" s="71">
        <v>4631.5077049999991</v>
      </c>
      <c r="X67" s="71">
        <v>4980.4779149999995</v>
      </c>
      <c r="Y67" s="71">
        <v>4989.5521950000011</v>
      </c>
      <c r="Z67" s="71">
        <v>5164.5570000000007</v>
      </c>
      <c r="AA67" s="71">
        <v>5397.102880000004</v>
      </c>
      <c r="AB67" s="71">
        <v>5350.8140700000013</v>
      </c>
      <c r="AC67" s="71">
        <v>5557.4749649999967</v>
      </c>
      <c r="AD67" s="71">
        <v>5549.4498049999975</v>
      </c>
      <c r="AE67" s="71">
        <v>5697.7541300000012</v>
      </c>
      <c r="AF67" s="71">
        <v>5698.1178600000039</v>
      </c>
      <c r="AG67" s="71">
        <v>6213.0569999999998</v>
      </c>
      <c r="AH67" s="71">
        <v>6880.5968023991391</v>
      </c>
      <c r="AI67" s="71">
        <v>7218.9436779540447</v>
      </c>
      <c r="AJ67" s="71">
        <v>7880.3765528848126</v>
      </c>
      <c r="AK67" s="71">
        <v>8183.170464378064</v>
      </c>
      <c r="AL67" s="71">
        <v>8397.5382216686558</v>
      </c>
      <c r="AM67" s="72">
        <v>8385.0804758721806</v>
      </c>
      <c r="AN67" s="71">
        <v>8583.8474703672</v>
      </c>
      <c r="AO67" s="72"/>
    </row>
    <row r="68" spans="1:41" s="54" customFormat="1" ht="15" customHeight="1" x14ac:dyDescent="0.2">
      <c r="A68" s="20" t="s">
        <v>3</v>
      </c>
      <c r="B68" s="58">
        <f t="shared" si="50"/>
        <v>6.1344630625943681</v>
      </c>
      <c r="C68" s="58">
        <f t="shared" si="50"/>
        <v>7.3017244418689975</v>
      </c>
      <c r="D68" s="58">
        <f t="shared" si="50"/>
        <v>3.3054335915597739</v>
      </c>
      <c r="E68" s="58">
        <f t="shared" si="50"/>
        <v>4.7499582399504741</v>
      </c>
      <c r="F68" s="58">
        <f t="shared" si="50"/>
        <v>5.1642044887265435</v>
      </c>
      <c r="G68" s="58">
        <f t="shared" si="50"/>
        <v>6.5456075687413264</v>
      </c>
      <c r="H68" s="58">
        <f t="shared" si="50"/>
        <v>10.021928590451559</v>
      </c>
      <c r="I68" s="58">
        <f t="shared" si="50"/>
        <v>5.9335147629680307</v>
      </c>
      <c r="J68" s="58">
        <f t="shared" si="50"/>
        <v>6.6954812517660489</v>
      </c>
      <c r="K68" s="58">
        <f t="shared" si="50"/>
        <v>7.9829906099753627</v>
      </c>
      <c r="L68" s="58">
        <f t="shared" si="51"/>
        <v>4.8693030694667812</v>
      </c>
      <c r="M68" s="58">
        <f t="shared" si="51"/>
        <v>10.969851273835857</v>
      </c>
      <c r="N68" s="59">
        <f t="shared" si="51"/>
        <v>5.4363022667333922</v>
      </c>
      <c r="O68" s="59">
        <f t="shared" si="51"/>
        <v>9.493630094977993</v>
      </c>
      <c r="P68" s="59">
        <f t="shared" si="51"/>
        <v>5.0290795861008739</v>
      </c>
      <c r="Q68" s="59">
        <f t="shared" si="51"/>
        <v>5.9862047476328799</v>
      </c>
      <c r="R68" s="59">
        <f t="shared" si="51"/>
        <v>3.8683309700144837</v>
      </c>
      <c r="S68" s="59">
        <f t="shared" ref="S68:T68" si="55">S8/AN68*1000</f>
        <v>4.6739089100984037</v>
      </c>
      <c r="T68" s="59" t="e">
        <f t="shared" si="55"/>
        <v>#DIV/0!</v>
      </c>
      <c r="V68" s="20" t="s">
        <v>3</v>
      </c>
      <c r="W68" s="71">
        <v>1630.1345200000001</v>
      </c>
      <c r="X68" s="71">
        <v>1814.6398299999994</v>
      </c>
      <c r="Y68" s="71">
        <v>1815.1930249999998</v>
      </c>
      <c r="Z68" s="71">
        <v>1894.7534999999998</v>
      </c>
      <c r="AA68" s="71">
        <v>2033.2269999999994</v>
      </c>
      <c r="AB68" s="71">
        <v>2115.9227550000001</v>
      </c>
      <c r="AC68" s="71">
        <v>2128.6654699999995</v>
      </c>
      <c r="AD68" s="71">
        <v>2106.6771550000017</v>
      </c>
      <c r="AE68" s="71">
        <v>2120.8333600000005</v>
      </c>
      <c r="AF68" s="71">
        <v>2192.1609150000004</v>
      </c>
      <c r="AG68" s="71">
        <v>2259.0501850000001</v>
      </c>
      <c r="AH68" s="71">
        <v>2377.7289848506189</v>
      </c>
      <c r="AI68" s="71">
        <v>2544.6218136147927</v>
      </c>
      <c r="AJ68" s="71">
        <v>2580.6777549675307</v>
      </c>
      <c r="AK68" s="71">
        <v>2684.3878226366996</v>
      </c>
      <c r="AL68" s="71">
        <v>2784.179186864123</v>
      </c>
      <c r="AM68" s="72">
        <v>2981.4753243024984</v>
      </c>
      <c r="AN68" s="71">
        <v>2995.3514861515009</v>
      </c>
      <c r="AO68" s="72"/>
    </row>
    <row r="69" spans="1:41" s="54" customFormat="1" ht="15" customHeight="1" x14ac:dyDescent="0.2">
      <c r="A69" s="20" t="s">
        <v>4</v>
      </c>
      <c r="B69" s="58">
        <f t="shared" si="50"/>
        <v>9.6042763966158891</v>
      </c>
      <c r="C69" s="58">
        <f t="shared" si="50"/>
        <v>4.446108029865619</v>
      </c>
      <c r="D69" s="58">
        <f t="shared" si="50"/>
        <v>9.4353511564489967</v>
      </c>
      <c r="E69" s="58">
        <f t="shared" si="50"/>
        <v>6.6938673080373325</v>
      </c>
      <c r="F69" s="58">
        <f t="shared" si="50"/>
        <v>3.5873247854165453</v>
      </c>
      <c r="G69" s="58">
        <f t="shared" si="50"/>
        <v>4.7582548700984271</v>
      </c>
      <c r="H69" s="58">
        <f t="shared" si="50"/>
        <v>5.1556834747194626</v>
      </c>
      <c r="I69" s="58">
        <f t="shared" si="50"/>
        <v>5.7146285077251626</v>
      </c>
      <c r="J69" s="58">
        <f t="shared" si="50"/>
        <v>6.030976878181761</v>
      </c>
      <c r="K69" s="58">
        <f t="shared" si="50"/>
        <v>4.2864693993713185</v>
      </c>
      <c r="L69" s="58">
        <f t="shared" si="51"/>
        <v>8.583693876527434</v>
      </c>
      <c r="M69" s="58">
        <f t="shared" si="51"/>
        <v>4.8432562312743617</v>
      </c>
      <c r="N69" s="59">
        <f t="shared" si="51"/>
        <v>7.3089753652120431</v>
      </c>
      <c r="O69" s="59">
        <f t="shared" si="51"/>
        <v>6.7031922131227262</v>
      </c>
      <c r="P69" s="59">
        <f t="shared" si="51"/>
        <v>3.0871051545323538</v>
      </c>
      <c r="Q69" s="59">
        <f t="shared" si="51"/>
        <v>7.5547779590267581</v>
      </c>
      <c r="R69" s="59">
        <f t="shared" si="51"/>
        <v>5.3130001636729318</v>
      </c>
      <c r="S69" s="59">
        <f t="shared" ref="S69:T79" si="56">S9/AN69*1000</f>
        <v>5.9951861188642264</v>
      </c>
      <c r="T69" s="59" t="e">
        <f t="shared" si="56"/>
        <v>#DIV/0!</v>
      </c>
      <c r="V69" s="20" t="s">
        <v>4</v>
      </c>
      <c r="W69" s="71">
        <v>1431.6539250000005</v>
      </c>
      <c r="X69" s="71">
        <v>1799.3264999999999</v>
      </c>
      <c r="Y69" s="71">
        <v>1928.9160200000003</v>
      </c>
      <c r="Z69" s="71">
        <v>1792.6856699999996</v>
      </c>
      <c r="AA69" s="71">
        <v>1951.3148149999997</v>
      </c>
      <c r="AB69" s="71">
        <v>1933.4819699999996</v>
      </c>
      <c r="AC69" s="71">
        <v>2198.2213199999992</v>
      </c>
      <c r="AD69" s="71">
        <v>2712.3372899999981</v>
      </c>
      <c r="AE69" s="71">
        <v>2708.240084999999</v>
      </c>
      <c r="AF69" s="71">
        <v>3196.1035350000006</v>
      </c>
      <c r="AG69" s="71">
        <v>2970.7490000000003</v>
      </c>
      <c r="AH69" s="71">
        <v>2787.380917991999</v>
      </c>
      <c r="AI69" s="71">
        <v>2850.3767344041294</v>
      </c>
      <c r="AJ69" s="71">
        <v>3132.8357195081844</v>
      </c>
      <c r="AK69" s="71">
        <v>3725.1727506321577</v>
      </c>
      <c r="AL69" s="71">
        <v>3595.9583212113885</v>
      </c>
      <c r="AM69" s="72">
        <v>3685.9274854219411</v>
      </c>
      <c r="AN69" s="71">
        <v>3947.6116666666985</v>
      </c>
      <c r="AO69" s="72"/>
    </row>
    <row r="70" spans="1:41" s="54" customFormat="1" ht="15" customHeight="1" x14ac:dyDescent="0.2">
      <c r="A70" s="20" t="s">
        <v>5</v>
      </c>
      <c r="B70" s="58">
        <f t="shared" ref="B70:B79" si="57">B10/W70*1000</f>
        <v>60.083687993991632</v>
      </c>
      <c r="C70" s="58">
        <f t="shared" ref="C70:C79" si="58">C10/X70*1000</f>
        <v>53.270261343902156</v>
      </c>
      <c r="D70" s="58">
        <f t="shared" ref="D70:D79" si="59">D10/Y70*1000</f>
        <v>28.962421258417212</v>
      </c>
      <c r="E70" s="58">
        <f t="shared" ref="E70:E79" si="60">E10/Z70*1000</f>
        <v>64.568200161420506</v>
      </c>
      <c r="F70" s="58">
        <f t="shared" ref="F70:F79" si="61">F10/AA70*1000</f>
        <v>23.928065398479202</v>
      </c>
      <c r="G70" s="58">
        <f t="shared" ref="G70:G79" si="62">G10/AB70*1000</f>
        <v>24.815743986817306</v>
      </c>
      <c r="H70" s="58">
        <f t="shared" ref="H70:H79" si="63">H10/AC70*1000</f>
        <v>2.4500556162624889</v>
      </c>
      <c r="I70" s="58">
        <f t="shared" ref="I70:I79" si="64">I10/AD70*1000</f>
        <v>17.296472302315696</v>
      </c>
      <c r="J70" s="58">
        <f t="shared" ref="J70:J79" si="65">J10/AE70*1000</f>
        <v>12.452774719293288</v>
      </c>
      <c r="K70" s="58">
        <f t="shared" ref="K70:K79" si="66">K10/AF70*1000</f>
        <v>31.552509686620475</v>
      </c>
      <c r="L70" s="58">
        <f t="shared" ref="L70:L79" si="67">L10/AG70*1000</f>
        <v>16.0851894795912</v>
      </c>
      <c r="M70" s="58">
        <f t="shared" ref="M70:M79" si="68">M10/AH70*1000</f>
        <v>21.978612368097796</v>
      </c>
      <c r="N70" s="59">
        <f t="shared" ref="N70:N79" si="69">N10/AI70*1000</f>
        <v>23.240678106127245</v>
      </c>
      <c r="O70" s="59">
        <f t="shared" ref="O70:P79" si="70">O10/AJ70*1000</f>
        <v>16.810642817968059</v>
      </c>
      <c r="P70" s="59">
        <f t="shared" si="70"/>
        <v>8.1798461339064854</v>
      </c>
      <c r="Q70" s="59">
        <f t="shared" ref="Q70:Q79" si="71">Q10/AL70*1000</f>
        <v>7.4282753587392722</v>
      </c>
      <c r="R70" s="59">
        <f t="shared" ref="R70:R79" si="72">R10/AM70*1000</f>
        <v>4.7362393282084572</v>
      </c>
      <c r="S70" s="59" t="e">
        <f t="shared" si="56"/>
        <v>#VALUE!</v>
      </c>
      <c r="T70" s="59" t="e">
        <f t="shared" si="56"/>
        <v>#DIV/0!</v>
      </c>
      <c r="V70" s="20" t="s">
        <v>5</v>
      </c>
      <c r="W70" s="71">
        <v>69.902500000000003</v>
      </c>
      <c r="X70" s="71">
        <v>93.86099999999999</v>
      </c>
      <c r="Y70" s="71">
        <v>69.054999999999978</v>
      </c>
      <c r="Z70" s="71">
        <v>61.949999999999996</v>
      </c>
      <c r="AA70" s="71">
        <v>97.514499999999998</v>
      </c>
      <c r="AB70" s="71">
        <v>94.026330000000002</v>
      </c>
      <c r="AC70" s="71">
        <v>102.0385</v>
      </c>
      <c r="AD70" s="71">
        <v>115.63051500000002</v>
      </c>
      <c r="AE70" s="71">
        <v>133.83897999999999</v>
      </c>
      <c r="AF70" s="71">
        <v>158.46600000000001</v>
      </c>
      <c r="AG70" s="71">
        <v>207.22997000000001</v>
      </c>
      <c r="AH70" s="71">
        <v>204.74450000000002</v>
      </c>
      <c r="AI70" s="71">
        <v>236.65402424509995</v>
      </c>
      <c r="AJ70" s="71">
        <v>237.94449999999995</v>
      </c>
      <c r="AK70" s="71">
        <v>244.50337662339999</v>
      </c>
      <c r="AL70" s="71">
        <v>269.24150000000003</v>
      </c>
      <c r="AM70" s="72">
        <v>263.92247379796754</v>
      </c>
      <c r="AN70" s="71">
        <v>274.55250000000001</v>
      </c>
      <c r="AO70" s="72"/>
    </row>
    <row r="71" spans="1:41" s="54" customFormat="1" ht="15" customHeight="1" x14ac:dyDescent="0.2">
      <c r="A71" s="20" t="s">
        <v>6</v>
      </c>
      <c r="B71" s="58">
        <f t="shared" si="57"/>
        <v>14.961170127646447</v>
      </c>
      <c r="C71" s="58">
        <f t="shared" si="58"/>
        <v>12.075099492464503</v>
      </c>
      <c r="D71" s="58">
        <f t="shared" si="59"/>
        <v>1.2082276582183478</v>
      </c>
      <c r="E71" s="58">
        <f t="shared" si="60"/>
        <v>11.788090241776708</v>
      </c>
      <c r="F71" s="58">
        <f t="shared" si="61"/>
        <v>15.041355749723039</v>
      </c>
      <c r="G71" s="58">
        <f t="shared" si="62"/>
        <v>10.373620197557596</v>
      </c>
      <c r="H71" s="58">
        <f t="shared" si="63"/>
        <v>12.762854894149848</v>
      </c>
      <c r="I71" s="58">
        <f t="shared" si="64"/>
        <v>11.761782182778038</v>
      </c>
      <c r="J71" s="58">
        <f t="shared" si="65"/>
        <v>7.260268284969106</v>
      </c>
      <c r="K71" s="58">
        <f t="shared" si="66"/>
        <v>13.097429868208081</v>
      </c>
      <c r="L71" s="58">
        <f t="shared" si="67"/>
        <v>11.455283948435326</v>
      </c>
      <c r="M71" s="58">
        <f t="shared" si="68"/>
        <v>22.85210905412605</v>
      </c>
      <c r="N71" s="59">
        <f t="shared" si="69"/>
        <v>21.727302867749035</v>
      </c>
      <c r="O71" s="59">
        <f t="shared" si="70"/>
        <v>16.378343375611404</v>
      </c>
      <c r="P71" s="59">
        <f t="shared" si="70"/>
        <v>10.164063847662963</v>
      </c>
      <c r="Q71" s="59">
        <f t="shared" si="71"/>
        <v>15.804124906010346</v>
      </c>
      <c r="R71" s="59">
        <f t="shared" si="72"/>
        <v>11.006063351287015</v>
      </c>
      <c r="S71" s="59">
        <f t="shared" si="56"/>
        <v>12.689249607861038</v>
      </c>
      <c r="T71" s="59" t="e">
        <f t="shared" si="56"/>
        <v>#DIV/0!</v>
      </c>
      <c r="V71" s="20" t="s">
        <v>6</v>
      </c>
      <c r="W71" s="71">
        <v>697.04250000000013</v>
      </c>
      <c r="X71" s="71">
        <v>786.74300000000005</v>
      </c>
      <c r="Y71" s="71">
        <v>827.65859000000034</v>
      </c>
      <c r="Z71" s="71">
        <v>805.89814000000013</v>
      </c>
      <c r="AA71" s="71">
        <v>764.55874000000006</v>
      </c>
      <c r="AB71" s="71">
        <v>800.64195500000005</v>
      </c>
      <c r="AC71" s="71">
        <v>919.33454000000006</v>
      </c>
      <c r="AD71" s="71">
        <v>1041.50883</v>
      </c>
      <c r="AE71" s="71">
        <v>1055.9756699999996</v>
      </c>
      <c r="AF71" s="71">
        <v>1119.8125749999999</v>
      </c>
      <c r="AG71" s="71">
        <v>1069.3754999999999</v>
      </c>
      <c r="AH71" s="71">
        <v>962.71201698679988</v>
      </c>
      <c r="AI71" s="71">
        <v>1113.8059862884002</v>
      </c>
      <c r="AJ71" s="71">
        <v>1190.5966038688002</v>
      </c>
      <c r="AK71" s="71">
        <v>1180.6301278557175</v>
      </c>
      <c r="AL71" s="71">
        <v>1065.1227722789999</v>
      </c>
      <c r="AM71" s="72">
        <v>1166.0239382351585</v>
      </c>
      <c r="AN71" s="71">
        <v>1158.4609377447578</v>
      </c>
      <c r="AO71" s="72"/>
    </row>
    <row r="72" spans="1:41" s="54" customFormat="1" ht="15" customHeight="1" x14ac:dyDescent="0.2">
      <c r="A72" s="20" t="s">
        <v>7</v>
      </c>
      <c r="B72" s="58">
        <f t="shared" si="57"/>
        <v>18.529820851375781</v>
      </c>
      <c r="C72" s="58">
        <f t="shared" si="58"/>
        <v>14.26108753064365</v>
      </c>
      <c r="D72" s="58">
        <f t="shared" si="59"/>
        <v>11.919170316770684</v>
      </c>
      <c r="E72" s="58">
        <f t="shared" si="60"/>
        <v>5.6213428334027222</v>
      </c>
      <c r="F72" s="58">
        <f t="shared" si="61"/>
        <v>21.245263127251715</v>
      </c>
      <c r="G72" s="58">
        <f t="shared" si="62"/>
        <v>10.653102911059666</v>
      </c>
      <c r="H72" s="58">
        <f t="shared" si="63"/>
        <v>13.990016467948308</v>
      </c>
      <c r="I72" s="58">
        <f t="shared" si="64"/>
        <v>14.687426277655785</v>
      </c>
      <c r="J72" s="58">
        <f t="shared" si="65"/>
        <v>13.300147385945992</v>
      </c>
      <c r="K72" s="58">
        <f t="shared" si="66"/>
        <v>10.260706930441534</v>
      </c>
      <c r="L72" s="58">
        <f t="shared" si="67"/>
        <v>20.809477653740061</v>
      </c>
      <c r="M72" s="58">
        <f t="shared" si="68"/>
        <v>25.916892047607604</v>
      </c>
      <c r="N72" s="59">
        <f t="shared" si="69"/>
        <v>16.131460711624033</v>
      </c>
      <c r="O72" s="59">
        <f t="shared" si="70"/>
        <v>10.771148026604852</v>
      </c>
      <c r="P72" s="59">
        <f t="shared" si="70"/>
        <v>11.332475259600137</v>
      </c>
      <c r="Q72" s="59">
        <f t="shared" si="71"/>
        <v>9.735789214298773</v>
      </c>
      <c r="R72" s="59">
        <f t="shared" si="72"/>
        <v>8.8873496437579931</v>
      </c>
      <c r="S72" s="59">
        <f t="shared" si="56"/>
        <v>9.7984354926024544</v>
      </c>
      <c r="T72" s="59" t="e">
        <f t="shared" si="56"/>
        <v>#DIV/0!</v>
      </c>
      <c r="V72" s="20" t="s">
        <v>7</v>
      </c>
      <c r="W72" s="71">
        <v>1295.2094999999999</v>
      </c>
      <c r="X72" s="71">
        <v>1799.7692400000003</v>
      </c>
      <c r="Y72" s="71">
        <v>1468.2229999999997</v>
      </c>
      <c r="Z72" s="71">
        <v>1423.1474999999998</v>
      </c>
      <c r="AA72" s="71">
        <v>1372.8550450000005</v>
      </c>
      <c r="AB72" s="71">
        <v>1343.3749049999999</v>
      </c>
      <c r="AC72" s="71">
        <v>1756.0141349999997</v>
      </c>
      <c r="AD72" s="71">
        <v>1912.0663350000007</v>
      </c>
      <c r="AE72" s="71">
        <v>2067.6462599999995</v>
      </c>
      <c r="AF72" s="71">
        <v>2111.6153899999999</v>
      </c>
      <c r="AG72" s="71">
        <v>2116.0229999999997</v>
      </c>
      <c r="AH72" s="71">
        <v>2136.315826951593</v>
      </c>
      <c r="AI72" s="71">
        <v>2190.3368805202358</v>
      </c>
      <c r="AJ72" s="71">
        <v>2321.0153586460542</v>
      </c>
      <c r="AK72" s="71">
        <v>2316.3518471185453</v>
      </c>
      <c r="AL72" s="71">
        <v>2191.2279388712996</v>
      </c>
      <c r="AM72" s="72">
        <v>2475.4286577946941</v>
      </c>
      <c r="AN72" s="71">
        <v>2228.2468818432176</v>
      </c>
      <c r="AO72" s="72"/>
    </row>
    <row r="73" spans="1:41" s="54" customFormat="1" ht="15" customHeight="1" x14ac:dyDescent="0.2">
      <c r="A73" s="20" t="s">
        <v>8</v>
      </c>
      <c r="B73" s="58">
        <f t="shared" si="57"/>
        <v>16.629995985703747</v>
      </c>
      <c r="C73" s="58">
        <f t="shared" si="58"/>
        <v>7.8003995340008467</v>
      </c>
      <c r="D73" s="58">
        <f t="shared" si="59"/>
        <v>6.6863205756584456</v>
      </c>
      <c r="E73" s="58">
        <f t="shared" si="60"/>
        <v>11.49947200995657</v>
      </c>
      <c r="F73" s="58">
        <f t="shared" si="61"/>
        <v>6.7699976405724982</v>
      </c>
      <c r="G73" s="58">
        <f t="shared" si="62"/>
        <v>6.3763896989922948</v>
      </c>
      <c r="H73" s="58">
        <f t="shared" si="63"/>
        <v>6.917362913211635</v>
      </c>
      <c r="I73" s="58">
        <f t="shared" si="64"/>
        <v>9.7154801782798188</v>
      </c>
      <c r="J73" s="58">
        <f t="shared" si="65"/>
        <v>7.5010125620778565</v>
      </c>
      <c r="K73" s="58">
        <f t="shared" si="66"/>
        <v>11.416370629910785</v>
      </c>
      <c r="L73" s="58">
        <f t="shared" si="67"/>
        <v>13.974469100011291</v>
      </c>
      <c r="M73" s="58">
        <f t="shared" si="68"/>
        <v>15.857119448212835</v>
      </c>
      <c r="N73" s="59">
        <f t="shared" si="69"/>
        <v>10.79328571169393</v>
      </c>
      <c r="O73" s="59">
        <f t="shared" si="70"/>
        <v>8.9860996804632816</v>
      </c>
      <c r="P73" s="59">
        <f t="shared" si="70"/>
        <v>11.523200974285219</v>
      </c>
      <c r="Q73" s="59">
        <f t="shared" si="71"/>
        <v>6.6427751478371073</v>
      </c>
      <c r="R73" s="59">
        <f t="shared" si="72"/>
        <v>6.432526608262064</v>
      </c>
      <c r="S73" s="59">
        <f t="shared" si="56"/>
        <v>7.4932473518813962</v>
      </c>
      <c r="T73" s="59" t="e">
        <f t="shared" si="56"/>
        <v>#DIV/0!</v>
      </c>
      <c r="V73" s="20" t="s">
        <v>8</v>
      </c>
      <c r="W73" s="71">
        <v>1082.3815</v>
      </c>
      <c r="X73" s="71">
        <v>1217.8863350000001</v>
      </c>
      <c r="Y73" s="71">
        <v>1445.7378400000002</v>
      </c>
      <c r="Z73" s="71">
        <v>1521.8090000000002</v>
      </c>
      <c r="AA73" s="71">
        <v>1600.1975050000003</v>
      </c>
      <c r="AB73" s="71">
        <v>1725.1141349999994</v>
      </c>
      <c r="AC73" s="71">
        <v>1879.3288949999996</v>
      </c>
      <c r="AD73" s="71">
        <v>1763.50865</v>
      </c>
      <c r="AE73" s="71">
        <v>1955.2915750000004</v>
      </c>
      <c r="AF73" s="71">
        <v>1795.666999999999</v>
      </c>
      <c r="AG73" s="71">
        <v>1926.1316100000001</v>
      </c>
      <c r="AH73" s="71">
        <v>1986.4894190193029</v>
      </c>
      <c r="AI73" s="71">
        <v>2239.0463212220366</v>
      </c>
      <c r="AJ73" s="71">
        <v>2418.5502171296707</v>
      </c>
      <c r="AK73" s="71">
        <v>2429.8803832792505</v>
      </c>
      <c r="AL73" s="71">
        <v>2308.2722193789559</v>
      </c>
      <c r="AM73" s="72">
        <v>2331.8986322938335</v>
      </c>
      <c r="AN73" s="71">
        <v>2339.884500000001</v>
      </c>
      <c r="AO73" s="72"/>
    </row>
    <row r="74" spans="1:41" s="54" customFormat="1" ht="15" customHeight="1" x14ac:dyDescent="0.2">
      <c r="A74" s="20" t="s">
        <v>9</v>
      </c>
      <c r="B74" s="58">
        <f t="shared" si="57"/>
        <v>8.2187723818241576</v>
      </c>
      <c r="C74" s="58">
        <f t="shared" si="58"/>
        <v>2.5888803821940574</v>
      </c>
      <c r="D74" s="58">
        <f t="shared" si="59"/>
        <v>5.9157945799490061</v>
      </c>
      <c r="E74" s="58">
        <f t="shared" si="60"/>
        <v>11.083166503484886</v>
      </c>
      <c r="F74" s="58">
        <f t="shared" si="61"/>
        <v>14.042399139632423</v>
      </c>
      <c r="G74" s="58">
        <f t="shared" si="62"/>
        <v>8.4766766096651676</v>
      </c>
      <c r="H74" s="58">
        <f t="shared" si="63"/>
        <v>5.1919032202823345</v>
      </c>
      <c r="I74" s="58">
        <f t="shared" si="64"/>
        <v>9.529364291066555</v>
      </c>
      <c r="J74" s="58">
        <f t="shared" si="65"/>
        <v>10.538724202500976</v>
      </c>
      <c r="K74" s="58">
        <f t="shared" si="66"/>
        <v>14.495900813675965</v>
      </c>
      <c r="L74" s="58">
        <f t="shared" si="67"/>
        <v>14.279430298550571</v>
      </c>
      <c r="M74" s="58">
        <f t="shared" si="68"/>
        <v>14.784450272089765</v>
      </c>
      <c r="N74" s="59">
        <f t="shared" si="69"/>
        <v>13.167042049818276</v>
      </c>
      <c r="O74" s="59">
        <f t="shared" si="70"/>
        <v>10.443451183862248</v>
      </c>
      <c r="P74" s="59">
        <f t="shared" si="70"/>
        <v>9.6656745304532645</v>
      </c>
      <c r="Q74" s="59">
        <f t="shared" si="71"/>
        <v>9.119503056122511</v>
      </c>
      <c r="R74" s="59">
        <f t="shared" si="72"/>
        <v>9.9137936249999825</v>
      </c>
      <c r="S74" s="59">
        <f t="shared" si="56"/>
        <v>5.847718037480794</v>
      </c>
      <c r="T74" s="59" t="e">
        <f t="shared" si="56"/>
        <v>#DIV/0!</v>
      </c>
      <c r="V74" s="20" t="s">
        <v>9</v>
      </c>
      <c r="W74" s="71">
        <v>1981.52638</v>
      </c>
      <c r="X74" s="71">
        <v>2124.4704999999999</v>
      </c>
      <c r="Y74" s="71">
        <v>2197.5070000000001</v>
      </c>
      <c r="Z74" s="71">
        <v>2218.0785000000001</v>
      </c>
      <c r="AA74" s="71">
        <v>2088.9118049999993</v>
      </c>
      <c r="AB74" s="71">
        <v>2211.9517900000001</v>
      </c>
      <c r="AC74" s="71">
        <v>2407.5949549999996</v>
      </c>
      <c r="AD74" s="71">
        <v>2618.2229199999997</v>
      </c>
      <c r="AE74" s="71">
        <v>2561.9799400000002</v>
      </c>
      <c r="AF74" s="71">
        <v>2585.2957300000003</v>
      </c>
      <c r="AG74" s="71">
        <v>2409.0596950000004</v>
      </c>
      <c r="AH74" s="71">
        <v>2352.6971035889192</v>
      </c>
      <c r="AI74" s="71">
        <v>2506.2576602355002</v>
      </c>
      <c r="AJ74" s="71">
        <v>2575.7768697733991</v>
      </c>
      <c r="AK74" s="71">
        <v>2710.6230317866261</v>
      </c>
      <c r="AL74" s="71">
        <v>2677.4119726046019</v>
      </c>
      <c r="AM74" s="72">
        <v>2676.4056562992432</v>
      </c>
      <c r="AN74" s="71">
        <v>2664.8571688053989</v>
      </c>
      <c r="AO74" s="72"/>
    </row>
    <row r="75" spans="1:41" s="54" customFormat="1" ht="15" customHeight="1" x14ac:dyDescent="0.2">
      <c r="A75" s="20" t="s">
        <v>16</v>
      </c>
      <c r="B75" s="58">
        <f t="shared" si="57"/>
        <v>9.4844218662674891</v>
      </c>
      <c r="C75" s="58">
        <f t="shared" si="58"/>
        <v>10.12914875688967</v>
      </c>
      <c r="D75" s="58">
        <f t="shared" si="59"/>
        <v>10.83593553810308</v>
      </c>
      <c r="E75" s="58">
        <f t="shared" si="60"/>
        <v>8.8354299563191105</v>
      </c>
      <c r="F75" s="58">
        <f t="shared" si="61"/>
        <v>12.10165190952155</v>
      </c>
      <c r="G75" s="58">
        <f t="shared" si="62"/>
        <v>6.0334211885650113</v>
      </c>
      <c r="H75" s="58">
        <f t="shared" si="63"/>
        <v>6.2074994925714</v>
      </c>
      <c r="I75" s="58">
        <f t="shared" si="64"/>
        <v>15.035326250792549</v>
      </c>
      <c r="J75" s="58">
        <f t="shared" si="65"/>
        <v>8.9071827081566433</v>
      </c>
      <c r="K75" s="58">
        <f t="shared" si="66"/>
        <v>5.0234697258110383</v>
      </c>
      <c r="L75" s="58">
        <f t="shared" si="67"/>
        <v>7.3475730768744452</v>
      </c>
      <c r="M75" s="58">
        <f t="shared" si="68"/>
        <v>11.457841145397751</v>
      </c>
      <c r="N75" s="59">
        <f t="shared" si="69"/>
        <v>9.389148828889617</v>
      </c>
      <c r="O75" s="59">
        <f t="shared" si="70"/>
        <v>5.9124510663668133</v>
      </c>
      <c r="P75" s="59">
        <f t="shared" si="70"/>
        <v>7.281027914229254</v>
      </c>
      <c r="Q75" s="59">
        <f t="shared" si="71"/>
        <v>5.5867620466729608</v>
      </c>
      <c r="R75" s="59">
        <f t="shared" si="72"/>
        <v>6.4099779842636968</v>
      </c>
      <c r="S75" s="59">
        <f t="shared" si="56"/>
        <v>3.4544963637048656</v>
      </c>
      <c r="T75" s="59" t="e">
        <f t="shared" si="56"/>
        <v>#DIV/0!</v>
      </c>
      <c r="V75" s="20" t="s">
        <v>16</v>
      </c>
      <c r="W75" s="71">
        <v>685.33434000000011</v>
      </c>
      <c r="X75" s="71">
        <v>592.34987499999988</v>
      </c>
      <c r="Y75" s="71">
        <v>553.71314999999993</v>
      </c>
      <c r="Z75" s="71">
        <v>679.08409999999969</v>
      </c>
      <c r="AA75" s="71">
        <v>661.06677499999978</v>
      </c>
      <c r="AB75" s="71">
        <v>696.12246000000005</v>
      </c>
      <c r="AC75" s="71">
        <v>724.92958000000021</v>
      </c>
      <c r="AD75" s="71">
        <v>764.86534500000005</v>
      </c>
      <c r="AE75" s="71">
        <v>898.15155499999992</v>
      </c>
      <c r="AF75" s="71">
        <v>995.32798499999944</v>
      </c>
      <c r="AG75" s="71">
        <v>998.06197999999983</v>
      </c>
      <c r="AH75" s="71">
        <v>960.04123817149866</v>
      </c>
      <c r="AI75" s="71">
        <v>1038.4327884972997</v>
      </c>
      <c r="AJ75" s="71">
        <v>1127.5639479860113</v>
      </c>
      <c r="AK75" s="71">
        <v>1155.9723113020955</v>
      </c>
      <c r="AL75" s="71">
        <v>1223.1294757582762</v>
      </c>
      <c r="AM75" s="72">
        <v>1144.0496911746727</v>
      </c>
      <c r="AN75" s="71">
        <v>1157.9111913466004</v>
      </c>
      <c r="AO75" s="72"/>
    </row>
    <row r="76" spans="1:41" s="54" customFormat="1" ht="15" customHeight="1" x14ac:dyDescent="0.2">
      <c r="A76" s="20" t="s">
        <v>10</v>
      </c>
      <c r="B76" s="58">
        <f t="shared" si="57"/>
        <v>4.2887165003570598</v>
      </c>
      <c r="C76" s="58">
        <f t="shared" si="58"/>
        <v>4.6154554265316143</v>
      </c>
      <c r="D76" s="58">
        <f t="shared" si="59"/>
        <v>2.7338587777886074</v>
      </c>
      <c r="E76" s="58">
        <f t="shared" si="60"/>
        <v>2.7046076175629539</v>
      </c>
      <c r="F76" s="58">
        <f t="shared" si="61"/>
        <v>5.7347006546651818</v>
      </c>
      <c r="G76" s="58">
        <f t="shared" si="62"/>
        <v>2.2143237725899585</v>
      </c>
      <c r="H76" s="58">
        <f t="shared" si="63"/>
        <v>5.3819125248430097</v>
      </c>
      <c r="I76" s="58">
        <f t="shared" si="64"/>
        <v>5.0813045927161218</v>
      </c>
      <c r="J76" s="58">
        <f t="shared" si="65"/>
        <v>6.5387305537393337</v>
      </c>
      <c r="K76" s="58">
        <f t="shared" si="66"/>
        <v>5.3354271193574681</v>
      </c>
      <c r="L76" s="58">
        <f t="shared" si="67"/>
        <v>6.5080166458961193</v>
      </c>
      <c r="M76" s="58">
        <f t="shared" si="68"/>
        <v>7.1166824331399203</v>
      </c>
      <c r="N76" s="59">
        <f t="shared" si="69"/>
        <v>6.1755868308034678</v>
      </c>
      <c r="O76" s="59">
        <f t="shared" si="70"/>
        <v>3.8121447792601986</v>
      </c>
      <c r="P76" s="59">
        <f t="shared" si="70"/>
        <v>4.292894883299005</v>
      </c>
      <c r="Q76" s="59">
        <f t="shared" si="71"/>
        <v>4.3220455349337019</v>
      </c>
      <c r="R76" s="59">
        <f t="shared" si="72"/>
        <v>2.916003001406934</v>
      </c>
      <c r="S76" s="59">
        <f t="shared" si="56"/>
        <v>2.4271200948792142</v>
      </c>
      <c r="T76" s="59" t="e">
        <f t="shared" si="56"/>
        <v>#DIV/0!</v>
      </c>
      <c r="V76" s="20" t="s">
        <v>10</v>
      </c>
      <c r="W76" s="71">
        <v>6062.4198399999996</v>
      </c>
      <c r="X76" s="71">
        <v>6572.1213900000021</v>
      </c>
      <c r="Y76" s="71">
        <v>6766.991825000001</v>
      </c>
      <c r="Z76" s="71">
        <v>8165.0784349999994</v>
      </c>
      <c r="AA76" s="71">
        <v>8370.0968700000012</v>
      </c>
      <c r="AB76" s="71">
        <v>8731.032729999999</v>
      </c>
      <c r="AC76" s="71">
        <v>8872.3106850000077</v>
      </c>
      <c r="AD76" s="71">
        <v>10627.192095000008</v>
      </c>
      <c r="AE76" s="71">
        <v>10883.865925000015</v>
      </c>
      <c r="AF76" s="71">
        <v>12042.147435000006</v>
      </c>
      <c r="AG76" s="71">
        <v>13048.010059999995</v>
      </c>
      <c r="AH76" s="71">
        <v>13095.989722078919</v>
      </c>
      <c r="AI76" s="71">
        <v>13019.00567553669</v>
      </c>
      <c r="AJ76" s="71">
        <v>13771.77495608873</v>
      </c>
      <c r="AK76" s="71">
        <v>14974.355319861188</v>
      </c>
      <c r="AL76" s="71">
        <v>16172.89763261882</v>
      </c>
      <c r="AM76" s="72">
        <v>17535.418622224381</v>
      </c>
      <c r="AN76" s="71">
        <v>17469.263300755636</v>
      </c>
      <c r="AO76" s="72"/>
    </row>
    <row r="77" spans="1:41" s="54" customFormat="1" ht="15" customHeight="1" x14ac:dyDescent="0.2">
      <c r="A77" s="20" t="s">
        <v>11</v>
      </c>
      <c r="B77" s="58">
        <f t="shared" si="57"/>
        <v>7.8991720063218054</v>
      </c>
      <c r="C77" s="58">
        <f t="shared" si="58"/>
        <v>5.1594064592275215</v>
      </c>
      <c r="D77" s="58">
        <f t="shared" si="59"/>
        <v>6.6310529390774517</v>
      </c>
      <c r="E77" s="58">
        <f t="shared" si="60"/>
        <v>0.86619761323454891</v>
      </c>
      <c r="F77" s="58">
        <f t="shared" si="61"/>
        <v>8.7789816129999103</v>
      </c>
      <c r="G77" s="58">
        <f t="shared" si="62"/>
        <v>6.6489190626371224</v>
      </c>
      <c r="H77" s="58">
        <f t="shared" si="63"/>
        <v>6.2215227361826253</v>
      </c>
      <c r="I77" s="58">
        <f t="shared" si="64"/>
        <v>5.2263151845047808</v>
      </c>
      <c r="J77" s="58">
        <f t="shared" si="65"/>
        <v>5.3575809460349353</v>
      </c>
      <c r="K77" s="58">
        <f t="shared" si="66"/>
        <v>3.4091410443868968</v>
      </c>
      <c r="L77" s="58">
        <f t="shared" si="67"/>
        <v>9.0132928782557222</v>
      </c>
      <c r="M77" s="58">
        <f t="shared" si="68"/>
        <v>6.848603260072367</v>
      </c>
      <c r="N77" s="59">
        <f t="shared" si="69"/>
        <v>8.2613107310584653</v>
      </c>
      <c r="O77" s="59">
        <f t="shared" si="70"/>
        <v>8.7059709783185735</v>
      </c>
      <c r="P77" s="59">
        <f t="shared" si="70"/>
        <v>8.5217283942726176</v>
      </c>
      <c r="Q77" s="59">
        <f t="shared" si="71"/>
        <v>6.3142349956336661</v>
      </c>
      <c r="R77" s="59">
        <f t="shared" si="72"/>
        <v>4.4064327909954777</v>
      </c>
      <c r="S77" s="59">
        <f t="shared" si="56"/>
        <v>3.5921017299225952</v>
      </c>
      <c r="T77" s="59" t="e">
        <f t="shared" si="56"/>
        <v>#DIV/0!</v>
      </c>
      <c r="V77" s="20" t="s">
        <v>11</v>
      </c>
      <c r="W77" s="71">
        <v>2025.5287500000002</v>
      </c>
      <c r="X77" s="71">
        <v>2035.1178149999998</v>
      </c>
      <c r="Y77" s="71">
        <v>2010.7414999999996</v>
      </c>
      <c r="Z77" s="71">
        <v>2020.3242000000005</v>
      </c>
      <c r="AA77" s="71">
        <v>1993.3975000000009</v>
      </c>
      <c r="AB77" s="71">
        <v>2155.7388799999999</v>
      </c>
      <c r="AC77" s="71">
        <v>2330.6191449999983</v>
      </c>
      <c r="AD77" s="71">
        <v>2583.0818699999991</v>
      </c>
      <c r="AE77" s="71">
        <v>2846.4338949999992</v>
      </c>
      <c r="AF77" s="71">
        <v>3128.8428749999998</v>
      </c>
      <c r="AG77" s="71">
        <v>3402.3821349999998</v>
      </c>
      <c r="AH77" s="71">
        <v>3419.1886691874984</v>
      </c>
      <c r="AI77" s="71">
        <v>3127.0259858659847</v>
      </c>
      <c r="AJ77" s="71">
        <v>3340.6191458440098</v>
      </c>
      <c r="AK77" s="71">
        <v>3598.6439895546864</v>
      </c>
      <c r="AL77" s="71">
        <v>3463.074573845859</v>
      </c>
      <c r="AM77" s="72">
        <v>3895.8194714206602</v>
      </c>
      <c r="AN77" s="71">
        <v>3813.9231653373063</v>
      </c>
      <c r="AO77" s="72"/>
    </row>
    <row r="78" spans="1:41" s="54" customFormat="1" ht="15" customHeight="1" x14ac:dyDescent="0.2">
      <c r="A78" s="20" t="s">
        <v>12</v>
      </c>
      <c r="B78" s="58">
        <f t="shared" si="57"/>
        <v>4.8743254093072679</v>
      </c>
      <c r="C78" s="58">
        <f t="shared" si="58"/>
        <v>4.3146850612944956</v>
      </c>
      <c r="D78" s="58">
        <f t="shared" si="59"/>
        <v>3.5220383519425362</v>
      </c>
      <c r="E78" s="58">
        <f t="shared" si="60"/>
        <v>4.891222911622882</v>
      </c>
      <c r="F78" s="58">
        <f t="shared" si="61"/>
        <v>5.8808720047928045</v>
      </c>
      <c r="G78" s="58">
        <f t="shared" si="62"/>
        <v>8.6238887461204108</v>
      </c>
      <c r="H78" s="58">
        <f t="shared" si="63"/>
        <v>5.9601324583518807</v>
      </c>
      <c r="I78" s="58">
        <f t="shared" si="64"/>
        <v>11.415586333205241</v>
      </c>
      <c r="J78" s="58">
        <f t="shared" si="65"/>
        <v>8.4348975568044704</v>
      </c>
      <c r="K78" s="58">
        <f t="shared" si="66"/>
        <v>10.820389178624547</v>
      </c>
      <c r="L78" s="58">
        <f t="shared" si="67"/>
        <v>12.126788829955846</v>
      </c>
      <c r="M78" s="58">
        <f t="shared" si="68"/>
        <v>12.861883129645436</v>
      </c>
      <c r="N78" s="59">
        <f t="shared" si="69"/>
        <v>14.831828968737755</v>
      </c>
      <c r="O78" s="59">
        <f t="shared" si="70"/>
        <v>11.695915015845173</v>
      </c>
      <c r="P78" s="59">
        <f t="shared" si="70"/>
        <v>6.5157932373800378</v>
      </c>
      <c r="Q78" s="59">
        <f t="shared" si="71"/>
        <v>11.293181153630018</v>
      </c>
      <c r="R78" s="59">
        <f t="shared" si="72"/>
        <v>10.676006059043889</v>
      </c>
      <c r="S78" s="59">
        <f t="shared" si="56"/>
        <v>4.8998656487016525</v>
      </c>
      <c r="T78" s="59" t="e">
        <f t="shared" si="56"/>
        <v>#DIV/0!</v>
      </c>
      <c r="V78" s="20" t="s">
        <v>12</v>
      </c>
      <c r="W78" s="71">
        <v>1709.638285</v>
      </c>
      <c r="X78" s="71">
        <v>1854.1330100000002</v>
      </c>
      <c r="Y78" s="71">
        <v>1656.2378799999999</v>
      </c>
      <c r="Z78" s="71">
        <v>1840.0306350000001</v>
      </c>
      <c r="AA78" s="71">
        <v>1757.1090349999999</v>
      </c>
      <c r="AB78" s="71">
        <v>1739.3545349999999</v>
      </c>
      <c r="AC78" s="71">
        <v>1901.523735</v>
      </c>
      <c r="AD78" s="71">
        <v>1970.989430000001</v>
      </c>
      <c r="AE78" s="71">
        <v>2094.4731749999996</v>
      </c>
      <c r="AF78" s="71">
        <v>1956.1834900000001</v>
      </c>
      <c r="AG78" s="71">
        <v>2102.7825549999989</v>
      </c>
      <c r="AH78" s="71">
        <v>2319.5151932641156</v>
      </c>
      <c r="AI78" s="71">
        <v>2667.6862813119355</v>
      </c>
      <c r="AJ78" s="71">
        <v>2678.998034004534</v>
      </c>
      <c r="AK78" s="71">
        <v>2839.2552258823271</v>
      </c>
      <c r="AL78" s="71">
        <v>2833.5682891010824</v>
      </c>
      <c r="AM78" s="72">
        <v>3012.9869249575354</v>
      </c>
      <c r="AN78" s="71">
        <v>3170.1549485238015</v>
      </c>
      <c r="AO78" s="72"/>
    </row>
    <row r="79" spans="1:41" s="54" customFormat="1" ht="15" customHeight="1" x14ac:dyDescent="0.2">
      <c r="A79" s="20" t="s">
        <v>13</v>
      </c>
      <c r="B79" s="58">
        <f t="shared" si="57"/>
        <v>11.665602668804301</v>
      </c>
      <c r="C79" s="58">
        <f t="shared" si="58"/>
        <v>9.4108794373705749</v>
      </c>
      <c r="D79" s="58">
        <f t="shared" si="59"/>
        <v>6.8907467383201757</v>
      </c>
      <c r="E79" s="58">
        <f t="shared" si="60"/>
        <v>5.2957984541014227</v>
      </c>
      <c r="F79" s="58">
        <f t="shared" si="61"/>
        <v>5.6742283719051185</v>
      </c>
      <c r="G79" s="58">
        <f t="shared" si="62"/>
        <v>4.138584181156209</v>
      </c>
      <c r="H79" s="58">
        <f t="shared" si="63"/>
        <v>6.1153733833841706</v>
      </c>
      <c r="I79" s="58">
        <f t="shared" si="64"/>
        <v>7.2402380972739229</v>
      </c>
      <c r="J79" s="58">
        <f t="shared" si="65"/>
        <v>8.1802710016090963</v>
      </c>
      <c r="K79" s="58">
        <f t="shared" si="66"/>
        <v>12.257959936749431</v>
      </c>
      <c r="L79" s="58">
        <f t="shared" si="67"/>
        <v>12.675215831366291</v>
      </c>
      <c r="M79" s="58">
        <f t="shared" si="68"/>
        <v>18.756599921677516</v>
      </c>
      <c r="N79" s="59">
        <f t="shared" si="69"/>
        <v>13.62514075096713</v>
      </c>
      <c r="O79" s="59">
        <f t="shared" si="70"/>
        <v>10.165876251863864</v>
      </c>
      <c r="P79" s="59">
        <f t="shared" si="70"/>
        <v>12.536194668282731</v>
      </c>
      <c r="Q79" s="59">
        <f t="shared" si="71"/>
        <v>11.554180955725403</v>
      </c>
      <c r="R79" s="59">
        <f t="shared" si="72"/>
        <v>8.9301308536253519</v>
      </c>
      <c r="S79" s="59">
        <f t="shared" si="56"/>
        <v>6.9865441185066386</v>
      </c>
      <c r="T79" s="59" t="e">
        <f t="shared" si="56"/>
        <v>#DIV/0!</v>
      </c>
      <c r="V79" s="20" t="s">
        <v>13</v>
      </c>
      <c r="W79" s="71">
        <v>2371.6448649999988</v>
      </c>
      <c r="X79" s="71">
        <v>2550.2398749999998</v>
      </c>
      <c r="Y79" s="71">
        <v>2742.808685</v>
      </c>
      <c r="Z79" s="71">
        <v>2926.8485450000003</v>
      </c>
      <c r="AA79" s="71">
        <v>3201.6100650000017</v>
      </c>
      <c r="AB79" s="71">
        <v>3412.3317549999992</v>
      </c>
      <c r="AC79" s="71">
        <v>3924.535509999997</v>
      </c>
      <c r="AD79" s="71">
        <v>4753.5269150000022</v>
      </c>
      <c r="AE79" s="71">
        <v>3708.1086099999984</v>
      </c>
      <c r="AF79" s="71">
        <v>4261.1767050000035</v>
      </c>
      <c r="AG79" s="71">
        <v>4266.8569950000001</v>
      </c>
      <c r="AH79" s="71">
        <v>4253.6138567946</v>
      </c>
      <c r="AI79" s="71">
        <v>4594.447950606057</v>
      </c>
      <c r="AJ79" s="71">
        <v>4967.5993243318362</v>
      </c>
      <c r="AK79" s="71">
        <v>4786.1413760431897</v>
      </c>
      <c r="AL79" s="71">
        <v>4890.0047711302941</v>
      </c>
      <c r="AM79" s="72">
        <v>4871.1492264797398</v>
      </c>
      <c r="AN79" s="71">
        <v>4771.0760524701691</v>
      </c>
      <c r="AO79" s="72"/>
    </row>
    <row r="80" spans="1:41" s="54" customFormat="1" ht="7.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AH80" s="55"/>
    </row>
  </sheetData>
  <hyperlinks>
    <hyperlink ref="A2" location="OBSAH!A1" display="Obsah"/>
    <hyperlink ref="AB43" r:id="rId1"/>
  </hyperlinks>
  <pageMargins left="0.51181102362204722" right="0.51181102362204722" top="0.78740157480314965" bottom="0.78740157480314965" header="0.31496062992125984" footer="0.31496062992125984"/>
  <pageSetup paperSize="9" orientation="portrait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Obsah</vt:lpstr>
      <vt:lpstr>Poznámky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Stryjová</dc:creator>
  <cp:lastModifiedBy>Štampach Marek</cp:lastModifiedBy>
  <cp:lastPrinted>2024-05-16T08:57:36Z</cp:lastPrinted>
  <dcterms:created xsi:type="dcterms:W3CDTF">2014-01-22T14:27:54Z</dcterms:created>
  <dcterms:modified xsi:type="dcterms:W3CDTF">2024-06-11T13:39:45Z</dcterms:modified>
</cp:coreProperties>
</file>